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3E72A261-0C73-4EC7-BD98-89DFD8C0868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7" r:id="rId1"/>
    <sheet name="Sheet1" sheetId="3" r:id="rId2"/>
    <sheet name="WorkingHours" sheetId="4" r:id="rId3"/>
    <sheet name="OT Hours" sheetId="5" r:id="rId4"/>
    <sheet name="RegularHour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F12" i="6" s="1"/>
  <c r="E11" i="6"/>
  <c r="F11" i="6" s="1"/>
  <c r="E10" i="6"/>
  <c r="F10" i="6" s="1"/>
  <c r="E9" i="6"/>
  <c r="F9" i="6" s="1"/>
  <c r="E8" i="6"/>
  <c r="F8" i="6" s="1"/>
  <c r="E7" i="6"/>
  <c r="F7" i="6" s="1"/>
  <c r="E6" i="6"/>
  <c r="F6" i="6" s="1"/>
  <c r="E6" i="5" l="1"/>
  <c r="F6" i="5" s="1"/>
  <c r="E7" i="5"/>
  <c r="F7" i="5" s="1"/>
  <c r="E8" i="5"/>
  <c r="F8" i="5"/>
  <c r="E9" i="5"/>
  <c r="G9" i="5" s="1"/>
  <c r="F9" i="5"/>
  <c r="E10" i="5"/>
  <c r="G10" i="5" s="1"/>
  <c r="F10" i="5"/>
  <c r="E11" i="5"/>
  <c r="F11" i="5" s="1"/>
  <c r="E12" i="5"/>
  <c r="F12" i="5"/>
  <c r="G8" i="5" l="1"/>
  <c r="G6" i="5"/>
  <c r="G12" i="5"/>
  <c r="G11" i="5"/>
  <c r="G7" i="5"/>
  <c r="E6" i="4"/>
  <c r="E7" i="4"/>
  <c r="E8" i="4"/>
  <c r="E9" i="4"/>
  <c r="E10" i="4"/>
  <c r="E11" i="4"/>
  <c r="E12" i="4"/>
  <c r="E12" i="3" l="1"/>
  <c r="E11" i="3"/>
  <c r="F11" i="3" s="1"/>
  <c r="E10" i="3"/>
  <c r="E9" i="3"/>
  <c r="F9" i="3" s="1"/>
  <c r="E8" i="3"/>
  <c r="F8" i="3" s="1"/>
  <c r="E7" i="3"/>
  <c r="E6" i="3"/>
  <c r="F6" i="3" s="1"/>
  <c r="F7" i="3" l="1"/>
  <c r="F10" i="3"/>
  <c r="F12" i="3"/>
  <c r="G12" i="3" s="1"/>
  <c r="G6" i="3"/>
  <c r="I6" i="3" s="1"/>
  <c r="G8" i="3"/>
  <c r="I8" i="3" s="1"/>
  <c r="G9" i="3"/>
  <c r="I9" i="3" s="1"/>
  <c r="G11" i="3"/>
  <c r="I11" i="3" s="1"/>
  <c r="I12" i="3" l="1"/>
  <c r="G7" i="3"/>
  <c r="I7" i="3" s="1"/>
  <c r="G10" i="3"/>
  <c r="I10" i="3" s="1"/>
</calcChain>
</file>

<file path=xl/sharedStrings.xml><?xml version="1.0" encoding="utf-8"?>
<sst xmlns="http://schemas.openxmlformats.org/spreadsheetml/2006/main" count="77" uniqueCount="34">
  <si>
    <t>0101</t>
  </si>
  <si>
    <t>0144</t>
  </si>
  <si>
    <t>0172</t>
  </si>
  <si>
    <t>0189</t>
  </si>
  <si>
    <t>0133</t>
  </si>
  <si>
    <t>0134</t>
  </si>
  <si>
    <t>0112</t>
  </si>
  <si>
    <t>Calculate Overtime Pay</t>
  </si>
  <si>
    <t>Employee_ID</t>
  </si>
  <si>
    <t>In_Time</t>
  </si>
  <si>
    <t>Out_Time</t>
  </si>
  <si>
    <t>Hourly_Rate</t>
  </si>
  <si>
    <t>Total_Pay</t>
  </si>
  <si>
    <t>Reg_Hrs (Hours)</t>
  </si>
  <si>
    <t>OT_Hrs (Hours)</t>
  </si>
  <si>
    <t>Total_Hrs (Hours)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</si>
  <si>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</si>
  <si>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</si>
  <si>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</si>
  <si>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</si>
  <si>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</si>
  <si>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</si>
  <si>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</si>
  <si>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</si>
  <si>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</si>
  <si>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</si>
  <si>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</si>
  <si>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</si>
  <si>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WorkingHours</t>
  </si>
  <si>
    <t>OT Hours</t>
  </si>
  <si>
    <t>RegularHours</t>
  </si>
  <si>
    <t>OVERTIME CALCULATOR</t>
  </si>
  <si>
    <t>automateexcel.com/formulas/overtime-calculator/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</si>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</sst>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1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10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44" fontId="0" fillId="0" borderId="0" xfId="1" applyFont="1"/>
    <xf numFmtId="0" fontId="0" fillId="0" borderId="2" xfId="0" applyBorder="1"/>
    <xf numFmtId="0" fontId="0" fillId="0" borderId="3" xfId="0" applyBorder="1"/>
    <xf numFmtId="44" fontId="0" fillId="0" borderId="3" xfId="1" applyFont="1" applyBorder="1"/>
    <xf numFmtId="44" fontId="0" fillId="0" borderId="4" xfId="1" applyFont="1" applyBorder="1"/>
    <xf numFmtId="49" fontId="0" fillId="0" borderId="5" xfId="0" applyNumberFormat="1" applyBorder="1" applyAlignment="1">
      <alignment horizontal="right"/>
    </xf>
    <xf numFmtId="18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44" fontId="0" fillId="0" borderId="1" xfId="1" applyFont="1" applyBorder="1"/>
    <xf numFmtId="44" fontId="0" fillId="0" borderId="6" xfId="1" applyFont="1" applyBorder="1"/>
    <xf numFmtId="49" fontId="0" fillId="0" borderId="7" xfId="0" applyNumberFormat="1" applyBorder="1" applyAlignment="1">
      <alignment horizontal="right"/>
    </xf>
    <xf numFmtId="18" fontId="0" fillId="0" borderId="8" xfId="0" applyNumberFormat="1" applyBorder="1"/>
    <xf numFmtId="0" fontId="0" fillId="0" borderId="8" xfId="0" applyNumberFormat="1" applyBorder="1"/>
    <xf numFmtId="0" fontId="0" fillId="0" borderId="8" xfId="0" applyBorder="1"/>
    <xf numFmtId="44" fontId="0" fillId="0" borderId="8" xfId="1" applyFont="1" applyBorder="1"/>
    <xf numFmtId="44" fontId="0" fillId="0" borderId="9" xfId="1" applyFont="1" applyBorder="1"/>
    <xf numFmtId="0" fontId="0" fillId="0" borderId="9" xfId="0" applyBorder="1"/>
    <xf numFmtId="0" fontId="0" fillId="0" borderId="6" xfId="0" applyBorder="1"/>
    <xf numFmtId="0" fontId="3" fillId="2" borderId="4" xfId="0" applyFont="1" applyFill="1" applyBorder="1"/>
    <xf numFmtId="0" fontId="3" fillId="2" borderId="3" xfId="0" applyFont="1" applyFill="1" applyBorder="1"/>
    <xf numFmtId="0" fontId="3" fillId="2" borderId="2" xfId="0" applyFont="1" applyFill="1" applyBorder="1"/>
    <xf numFmtId="0" fontId="0" fillId="0" borderId="4" xfId="0" applyBorder="1"/>
    <xf numFmtId="0" fontId="2" fillId="0" borderId="0" xfId="0" applyFont="1" applyAlignment="1">
      <alignment horizontal="left"/>
    </xf>
    <xf numFmtId="0" fontId="8" fillId="0" borderId="0" xfId="2" applyFont="1" applyBorder="1"/>
    <xf numFmtId="0" fontId="7" fillId="0" borderId="0" xfId="4"/>
    <xf numFmtId="0" fontId="6" fillId="0" borderId="0" xfId="0" applyFont="1"/>
    <xf numFmtId="0" fontId="4" fillId="0" borderId="10" xfId="2"/>
    <xf numFmtId="0" fontId="5" fillId="0" borderId="0" xfId="3"/>
    <xf numFmtId="0" fontId="6" fillId="0" borderId="0" xfId="0" quotePrefix="1" applyFont="1"/>
  </cellXfs>
  <cellStyles count="5">
    <cellStyle name="Currency" xfId="1" builtinId="4"/>
    <cellStyle name="Heading 1" xfId="2" builtinId="16"/>
    <cellStyle name="Heading 4" xfId="3" builtinId="19"/>
    <cellStyle name="Hyperlink" xfId="4" builtinId="8"/>
    <cellStyle name="Normal" xfId="0" builtinId="0"/>
  </cellStyles>
  <dxfs count="4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numFmt numFmtId="0" formatCode="General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numFmt numFmtId="23" formatCode="h:mm\ AM/PM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numFmt numFmtId="23" formatCode="h:mm\ AM/PM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numFmt numFmtId="30" formatCode="@"/>
      <alignment horizontal="right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top style="thin">
          <color theme="4" tint="-0.249977111117893"/>
        </top>
      </border>
    </dxf>
    <dxf>
      <border outline="0">
        <right style="thin">
          <color theme="4" tint="-0.249977111117893"/>
        </right>
      </border>
    </dxf>
    <dxf>
      <border outline="0">
        <bottom style="thin">
          <color theme="4" tint="-0.249977111117893"/>
        </bottom>
      </border>
    </dxf>
    <dxf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  <dxf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numFmt numFmtId="0" formatCode="General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numFmt numFmtId="23" formatCode="h:mm\ AM/PM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numFmt numFmtId="23" formatCode="h:mm\ AM/PM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numFmt numFmtId="30" formatCode="@"/>
      <alignment horizontal="right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top style="thin">
          <color theme="4" tint="-0.249977111117893"/>
        </top>
      </border>
    </dxf>
    <dxf>
      <border outline="0">
        <right style="thin">
          <color theme="4" tint="-0.249977111117893"/>
        </right>
      </border>
    </dxf>
    <dxf>
      <border outline="0">
        <bottom style="thin">
          <color theme="4" tint="-0.249977111117893"/>
        </bottom>
      </border>
    </dxf>
    <dxf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3" formatCode="h:mm\ AM/PM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3" formatCode="h:mm\ AM/PM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right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top style="thin">
          <color theme="4" tint="-0.249977111117893"/>
        </top>
      </border>
    </dxf>
    <dxf>
      <border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border outline="0"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numFmt numFmtId="0" formatCode="General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numFmt numFmtId="30" formatCode="@"/>
      <alignment horizontal="right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border>
        <bottom style="thin">
          <color theme="4" tint="-0.249977111117893"/>
        </bottom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/>
        <bottom/>
        <vertical style="thin">
          <color theme="4" tint="-0.249977111117893"/>
        </vertical>
        <horizontal style="thin">
          <color theme="4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3BA4F661-0818-438E-8BA9-47C47C783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C86A4EE9-7D90-4754-BA19-518287F40C3F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C8C832D1-7387-44DE-8BC8-0A1F85663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6EDF8E16-79D7-4B27-A42A-B345FFBD9823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515937</xdr:colOff>
      <xdr:row>30</xdr:row>
      <xdr:rowOff>142875</xdr:rowOff>
    </xdr:from>
    <xdr:to>
      <xdr:col>5</xdr:col>
      <xdr:colOff>401637</xdr:colOff>
      <xdr:row>32</xdr:row>
      <xdr:rowOff>28575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5262AE-A8AE-4591-A460-6735DDE4B2B1}"/>
            </a:ext>
          </a:extLst>
        </xdr:cNvPr>
        <xdr:cNvSpPr/>
      </xdr:nvSpPr>
      <xdr:spPr>
        <a:xfrm>
          <a:off x="2921000" y="57150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511175</xdr:colOff>
      <xdr:row>14</xdr:row>
      <xdr:rowOff>152400</xdr:rowOff>
    </xdr:from>
    <xdr:to>
      <xdr:col>5</xdr:col>
      <xdr:colOff>444500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B9376C-F4CA-4C8D-A119-A29374A90A3C}"/>
            </a:ext>
          </a:extLst>
        </xdr:cNvPr>
        <xdr:cNvSpPr/>
      </xdr:nvSpPr>
      <xdr:spPr>
        <a:xfrm>
          <a:off x="2921000" y="25336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558800</xdr:colOff>
      <xdr:row>14</xdr:row>
      <xdr:rowOff>152400</xdr:rowOff>
    </xdr:from>
    <xdr:to>
      <xdr:col>6</xdr:col>
      <xdr:colOff>434975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BDCDE6-0301-4D83-9405-047199522308}"/>
            </a:ext>
          </a:extLst>
        </xdr:cNvPr>
        <xdr:cNvSpPr/>
      </xdr:nvSpPr>
      <xdr:spPr>
        <a:xfrm>
          <a:off x="2921000" y="2819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82550</xdr:colOff>
      <xdr:row>14</xdr:row>
      <xdr:rowOff>152400</xdr:rowOff>
    </xdr:from>
    <xdr:to>
      <xdr:col>4</xdr:col>
      <xdr:colOff>1111250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850DD9-8788-4943-B233-59463DF3BB41}"/>
            </a:ext>
          </a:extLst>
        </xdr:cNvPr>
        <xdr:cNvSpPr/>
      </xdr:nvSpPr>
      <xdr:spPr>
        <a:xfrm>
          <a:off x="2921000" y="25812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DD72216-136F-4795-9CDC-F117677C1F74}" name="Table16" displayName="Table16" ref="B4:B8" totalsRowShown="0">
  <tableColumns count="1">
    <tableColumn id="1" xr3:uid="{25DE2BA9-1E30-438D-B4CD-C257597BEF06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3D2BFB7-6925-4EEE-8AF9-2DE1E3D32A0F}" name="Table27" displayName="Table27" ref="F4:F7" totalsRowShown="0" headerRowDxfId="0">
  <tableColumns count="1">
    <tableColumn id="1" xr3:uid="{7D2117EF-3504-429E-A8EB-F85395A5B75E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15" displayName="Table15" ref="B5:I12" totalsRowShown="0" headerRowDxfId="39" headerRowBorderDxfId="38" tableBorderDxfId="37" totalsRowBorderDxfId="36">
  <tableColumns count="8">
    <tableColumn id="1" xr3:uid="{00000000-0010-0000-0000-000001000000}" name="Employee_ID" dataDxfId="35"/>
    <tableColumn id="2" xr3:uid="{00000000-0010-0000-0000-000002000000}" name="In_Time" dataDxfId="34"/>
    <tableColumn id="3" xr3:uid="{00000000-0010-0000-0000-000003000000}" name="Out_Time" dataDxfId="33"/>
    <tableColumn id="4" xr3:uid="{00000000-0010-0000-0000-000004000000}" name="Total_Hrs (Hours)" dataDxfId="32">
      <calculatedColumnFormula>(D6-C6)*24</calculatedColumnFormula>
    </tableColumn>
    <tableColumn id="5" xr3:uid="{00000000-0010-0000-0000-000005000000}" name="Reg_Hrs (Hours)" dataDxfId="31">
      <calculatedColumnFormula>MIN(8,E6)</calculatedColumnFormula>
    </tableColumn>
    <tableColumn id="6" xr3:uid="{00000000-0010-0000-0000-000006000000}" name="OT_Hrs (Hours)" dataDxfId="30">
      <calculatedColumnFormula>(E6-F6)</calculatedColumnFormula>
    </tableColumn>
    <tableColumn id="7" xr3:uid="{00000000-0010-0000-0000-000007000000}" name="Hourly_Rate" dataDxfId="29" dataCellStyle="Currency"/>
    <tableColumn id="8" xr3:uid="{00000000-0010-0000-0000-000008000000}" name="Total_Pay" dataDxfId="28" dataCellStyle="Currency">
      <calculatedColumnFormula>(F6*H6)+(G6*H6*1.5)</calculatedColumnFormula>
    </tableColumn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26A834-CC74-41CD-A3E0-161C1F9922B1}" name="Table2" displayName="Table2" ref="B5:E12" totalsRowShown="0" headerRowDxfId="27" headerRowBorderDxfId="26" tableBorderDxfId="25" totalsRowBorderDxfId="24">
  <autoFilter ref="B5:E1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Employee_ID" dataDxfId="23"/>
    <tableColumn id="2" xr3:uid="{00000000-0010-0000-0000-000002000000}" name="In_Time" dataDxfId="22"/>
    <tableColumn id="3" xr3:uid="{00000000-0010-0000-0000-000003000000}" name="Out_Time" dataDxfId="21"/>
    <tableColumn id="4" xr3:uid="{00000000-0010-0000-0000-000004000000}" name="Total_Hrs (Hours)" dataDxfId="20">
      <calculatedColumnFormula>(D6-C6)*24</calculatedColumnFormula>
    </tableColumn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6122FDB-47CA-4FEA-B864-5986176A61F6}" name="Table1" displayName="Table1" ref="B5:G12" totalsRowShown="0" headerRowDxfId="19" headerRowBorderDxfId="18" tableBorderDxfId="17" totalsRowBorderDxfId="16">
  <autoFilter ref="B5:G1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Employee_ID" dataDxfId="15"/>
    <tableColumn id="2" xr3:uid="{00000000-0010-0000-0000-000002000000}" name="In_Time" dataDxfId="14"/>
    <tableColumn id="3" xr3:uid="{00000000-0010-0000-0000-000003000000}" name="Out_Time" dataDxfId="13"/>
    <tableColumn id="4" xr3:uid="{00000000-0010-0000-0000-000004000000}" name="Total_Hrs (Hours)" dataDxfId="12">
      <calculatedColumnFormula>(D6-C6)*24</calculatedColumnFormula>
    </tableColumn>
    <tableColumn id="5" xr3:uid="{00000000-0010-0000-0000-000005000000}" name="Reg_Hrs (Hours)" dataDxfId="11">
      <calculatedColumnFormula>MIN(8,E6)</calculatedColumnFormula>
    </tableColumn>
    <tableColumn id="6" xr3:uid="{00000000-0010-0000-0000-000006000000}" name="OT_Hrs (Hours)" dataDxfId="10">
      <calculatedColumnFormula>(E6-F6)</calculatedColumnFormula>
    </tableColumn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1A02B88-DB08-450F-8D91-E4D6345AB1AA}" name="Table24" displayName="Table24" ref="B5:F12" totalsRowShown="0" headerRowDxfId="9" headerRowBorderDxfId="8" tableBorderDxfId="7" totalsRowBorderDxfId="6">
  <autoFilter ref="B5:F12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D2ED54D-74C0-46CC-9D36-31019EC714D0}" name="Employee_ID" dataDxfId="5"/>
    <tableColumn id="2" xr3:uid="{24F29F8C-B0A3-44C8-9C46-9BB48755F74C}" name="In_Time" dataDxfId="4"/>
    <tableColumn id="3" xr3:uid="{EE3DBC57-49B7-4A87-AE49-BFE7A25D8039}" name="Out_Time" dataDxfId="3"/>
    <tableColumn id="4" xr3:uid="{53B8BED6-E478-4399-985C-FF77D2484FDE}" name="Total_Hrs (Hours)" dataDxfId="2">
      <calculatedColumnFormula>(D6-C6)*24</calculatedColumnFormula>
    </tableColumn>
    <tableColumn id="5" xr3:uid="{941FC196-4290-4CE7-99F3-79B83528E9F9}" name="Reg_Hrs (Hours)" dataDxfId="1">
      <calculatedColumnFormula>MIN(8,E6)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overtime-calculato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overtime-calculato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overtime-calculator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overtime-calculator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overtime-calculat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20AA1-8C5F-4887-A17C-5F1F454F9DCB}">
  <sheetPr codeName="Sheet5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25" t="s">
        <v>31</v>
      </c>
    </row>
    <row r="2" spans="1:6" x14ac:dyDescent="0.25">
      <c r="B2" s="26" t="s">
        <v>32</v>
      </c>
    </row>
    <row r="4" spans="1:6" x14ac:dyDescent="0.25">
      <c r="B4" t="s">
        <v>16</v>
      </c>
      <c r="F4" s="27" t="s">
        <v>17</v>
      </c>
    </row>
    <row r="5" spans="1:6" x14ac:dyDescent="0.25">
      <c r="B5" s="26" t="s">
        <v>18</v>
      </c>
      <c r="F5" s="26" t="s">
        <v>19</v>
      </c>
    </row>
    <row r="6" spans="1:6" x14ac:dyDescent="0.25">
      <c r="B6" s="26" t="s">
        <v>28</v>
      </c>
      <c r="F6" s="26" t="s">
        <v>20</v>
      </c>
    </row>
    <row r="7" spans="1:6" x14ac:dyDescent="0.25">
      <c r="B7" s="26" t="s">
        <v>29</v>
      </c>
      <c r="F7" s="26" t="s">
        <v>21</v>
      </c>
    </row>
    <row r="8" spans="1:6" x14ac:dyDescent="0.25">
      <c r="B8" s="26" t="s">
        <v>30</v>
      </c>
    </row>
    <row r="9" spans="1:6" x14ac:dyDescent="0.25">
      <c r="B9" s="26"/>
    </row>
    <row r="10" spans="1:6" x14ac:dyDescent="0.25">
      <c r="B10" s="26"/>
    </row>
    <row r="12" spans="1:6" x14ac:dyDescent="0.25">
      <c r="F12" s="27"/>
    </row>
    <row r="13" spans="1:6" ht="20.25" thickBot="1" x14ac:dyDescent="0.35">
      <c r="B13" s="28" t="s">
        <v>22</v>
      </c>
    </row>
    <row r="14" spans="1:6" ht="15.75" thickTop="1" x14ac:dyDescent="0.25">
      <c r="B14" s="29" t="s">
        <v>23</v>
      </c>
    </row>
    <row r="37" spans="2:2" x14ac:dyDescent="0.25">
      <c r="B37" s="30" t="s">
        <v>24</v>
      </c>
    </row>
    <row r="38" spans="2:2" x14ac:dyDescent="0.25">
      <c r="B38" s="30" t="s">
        <v>25</v>
      </c>
    </row>
    <row r="39" spans="2:2" x14ac:dyDescent="0.25">
      <c r="B39" s="30" t="s">
        <v>26</v>
      </c>
    </row>
    <row r="47" spans="2:2" x14ac:dyDescent="0.25">
      <c r="B47" s="29" t="s">
        <v>27</v>
      </c>
    </row>
  </sheetData>
  <dataConsolidate/>
  <hyperlinks>
    <hyperlink ref="B2" r:id="rId1" display="https://www.automateexcel.com/formulas/overtime-calculator/" xr:uid="{146E3E48-BD46-468D-9653-9D3FFCE42494}"/>
    <hyperlink ref="F5" r:id="rId2" xr:uid="{1431F5E6-8C4C-4D0B-AAC9-3EEA67055615}"/>
    <hyperlink ref="F6" r:id="rId3" xr:uid="{406640DD-A5A2-4D90-AEF1-AC0DE7E4E0D6}"/>
    <hyperlink ref="F7" r:id="rId4" xr:uid="{D928EDD4-B847-4375-82FF-6246CACED9F0}"/>
    <hyperlink ref="B5" location="'Sheet1'!$A$1" display="Sheet1" xr:uid="{95E520C7-BDCB-48F1-B870-9C8880FA1609}"/>
    <hyperlink ref="B6" location="'WorkingHours'!$A$1" display="WorkingHours" xr:uid="{A98393ED-2507-41B3-8C46-D6B727FC7D46}"/>
    <hyperlink ref="B7" location="'OT Hours'!$A$1" display="OT Hours" xr:uid="{E0A93B30-0310-4907-983D-32407594D271}"/>
    <hyperlink ref="B8" location="'RegularHours'!$A$1" display="RegularHours" xr:uid="{3A629876-D085-4966-8F30-AE2EE8F5ED5F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I32"/>
  <sheetViews>
    <sheetView showGridLines="0" zoomScale="80" zoomScaleNormal="80" workbookViewId="0">
      <selection activeCell="I6" sqref="I6"/>
    </sheetView>
  </sheetViews>
  <sheetFormatPr defaultRowHeight="15" x14ac:dyDescent="0.25"/>
  <cols>
    <col min="1" max="1" width="4" customWidth="1"/>
    <col min="2" max="2" width="12.7109375" bestFit="1" customWidth="1"/>
    <col min="3" max="3" width="9.42578125" bestFit="1" customWidth="1"/>
    <col min="4" max="4" width="10" bestFit="1" customWidth="1"/>
    <col min="5" max="5" width="17.140625" bestFit="1" customWidth="1"/>
    <col min="6" max="6" width="16" bestFit="1" customWidth="1"/>
    <col min="7" max="7" width="15.140625" bestFit="1" customWidth="1"/>
    <col min="8" max="8" width="13.7109375" bestFit="1" customWidth="1"/>
    <col min="9" max="9" width="11.42578125" bestFit="1" customWidth="1"/>
  </cols>
  <sheetData>
    <row r="1" spans="2:9" ht="6.75" customHeight="1" x14ac:dyDescent="0.25">
      <c r="H1" s="1"/>
      <c r="I1" s="1"/>
    </row>
    <row r="2" spans="2:9" ht="23.25" x14ac:dyDescent="0.35">
      <c r="B2" s="24" t="s">
        <v>7</v>
      </c>
      <c r="C2" s="24"/>
      <c r="D2" s="24"/>
      <c r="E2" s="24"/>
      <c r="H2" s="1"/>
      <c r="I2" s="1"/>
    </row>
    <row r="3" spans="2:9" ht="9" customHeight="1" x14ac:dyDescent="0.25">
      <c r="H3" s="1"/>
      <c r="I3" s="1"/>
    </row>
    <row r="4" spans="2:9" ht="9" customHeight="1" x14ac:dyDescent="0.25">
      <c r="H4" s="1"/>
      <c r="I4" s="1"/>
    </row>
    <row r="5" spans="2:9" x14ac:dyDescent="0.25">
      <c r="B5" s="2" t="s">
        <v>8</v>
      </c>
      <c r="C5" s="3" t="s">
        <v>9</v>
      </c>
      <c r="D5" s="3" t="s">
        <v>10</v>
      </c>
      <c r="E5" s="3" t="s">
        <v>15</v>
      </c>
      <c r="F5" s="3" t="s">
        <v>13</v>
      </c>
      <c r="G5" s="3" t="s">
        <v>14</v>
      </c>
      <c r="H5" s="4" t="s">
        <v>11</v>
      </c>
      <c r="I5" s="5" t="s">
        <v>12</v>
      </c>
    </row>
    <row r="6" spans="2:9" x14ac:dyDescent="0.25">
      <c r="B6" s="6" t="s">
        <v>0</v>
      </c>
      <c r="C6" s="7">
        <v>0.25</v>
      </c>
      <c r="D6" s="7">
        <v>0.66666666666666663</v>
      </c>
      <c r="E6" s="8">
        <f>(D6-C6)*24</f>
        <v>10</v>
      </c>
      <c r="F6" s="9">
        <f>MIN(8,E6)</f>
        <v>8</v>
      </c>
      <c r="G6" s="9">
        <f>(E6-F6)</f>
        <v>2</v>
      </c>
      <c r="H6" s="10">
        <v>12</v>
      </c>
      <c r="I6" s="11">
        <f>(F6*H6)+(G6*H6*1.5)</f>
        <v>132</v>
      </c>
    </row>
    <row r="7" spans="2:9" x14ac:dyDescent="0.25">
      <c r="B7" s="6" t="s">
        <v>2</v>
      </c>
      <c r="C7" s="7">
        <v>0.33333333333333331</v>
      </c>
      <c r="D7" s="7">
        <v>0.71875</v>
      </c>
      <c r="E7" s="8">
        <f t="shared" ref="E7:E12" si="0">(D7-C7)*24</f>
        <v>9.25</v>
      </c>
      <c r="F7" s="9">
        <f t="shared" ref="F7:F12" si="1">MIN(8,E7)</f>
        <v>8</v>
      </c>
      <c r="G7" s="9">
        <f t="shared" ref="G7:G12" si="2">(E7-F7)</f>
        <v>1.25</v>
      </c>
      <c r="H7" s="10">
        <v>12</v>
      </c>
      <c r="I7" s="11">
        <f t="shared" ref="I7:I12" si="3">(F7*H7)+(G7*H7*1.5)</f>
        <v>118.5</v>
      </c>
    </row>
    <row r="8" spans="2:9" x14ac:dyDescent="0.25">
      <c r="B8" s="6" t="s">
        <v>3</v>
      </c>
      <c r="C8" s="7">
        <v>0.33333333333333331</v>
      </c>
      <c r="D8" s="7">
        <v>0.66666666666666663</v>
      </c>
      <c r="E8" s="8">
        <f t="shared" si="0"/>
        <v>8</v>
      </c>
      <c r="F8" s="9">
        <f t="shared" si="1"/>
        <v>8</v>
      </c>
      <c r="G8" s="9">
        <f t="shared" si="2"/>
        <v>0</v>
      </c>
      <c r="H8" s="10">
        <v>12</v>
      </c>
      <c r="I8" s="11">
        <f t="shared" si="3"/>
        <v>96</v>
      </c>
    </row>
    <row r="9" spans="2:9" x14ac:dyDescent="0.25">
      <c r="B9" s="6" t="s">
        <v>1</v>
      </c>
      <c r="C9" s="7">
        <v>0.29166666666666669</v>
      </c>
      <c r="D9" s="7">
        <v>0.625</v>
      </c>
      <c r="E9" s="8">
        <f t="shared" si="0"/>
        <v>8</v>
      </c>
      <c r="F9" s="9">
        <f t="shared" si="1"/>
        <v>8</v>
      </c>
      <c r="G9" s="9">
        <f t="shared" si="2"/>
        <v>0</v>
      </c>
      <c r="H9" s="10">
        <v>12</v>
      </c>
      <c r="I9" s="11">
        <f t="shared" si="3"/>
        <v>96</v>
      </c>
    </row>
    <row r="10" spans="2:9" x14ac:dyDescent="0.25">
      <c r="B10" s="6" t="s">
        <v>4</v>
      </c>
      <c r="C10" s="7">
        <v>0.29166666666666669</v>
      </c>
      <c r="D10" s="7">
        <v>0.66666666666666663</v>
      </c>
      <c r="E10" s="8">
        <f t="shared" si="0"/>
        <v>8.9999999999999982</v>
      </c>
      <c r="F10" s="9">
        <f t="shared" si="1"/>
        <v>8</v>
      </c>
      <c r="G10" s="9">
        <f t="shared" si="2"/>
        <v>0.99999999999999822</v>
      </c>
      <c r="H10" s="10">
        <v>12</v>
      </c>
      <c r="I10" s="11">
        <f t="shared" si="3"/>
        <v>113.99999999999997</v>
      </c>
    </row>
    <row r="11" spans="2:9" x14ac:dyDescent="0.25">
      <c r="B11" s="6" t="s">
        <v>5</v>
      </c>
      <c r="C11" s="7">
        <v>0.375</v>
      </c>
      <c r="D11" s="7">
        <v>0.5</v>
      </c>
      <c r="E11" s="8">
        <f t="shared" si="0"/>
        <v>3</v>
      </c>
      <c r="F11" s="9">
        <f t="shared" si="1"/>
        <v>3</v>
      </c>
      <c r="G11" s="9">
        <f t="shared" si="2"/>
        <v>0</v>
      </c>
      <c r="H11" s="10">
        <v>12</v>
      </c>
      <c r="I11" s="11">
        <f t="shared" si="3"/>
        <v>36</v>
      </c>
    </row>
    <row r="12" spans="2:9" x14ac:dyDescent="0.25">
      <c r="B12" s="12" t="s">
        <v>6</v>
      </c>
      <c r="C12" s="13">
        <v>0.5</v>
      </c>
      <c r="D12" s="13">
        <v>0.91666666666666663</v>
      </c>
      <c r="E12" s="14">
        <f t="shared" si="0"/>
        <v>10</v>
      </c>
      <c r="F12" s="15">
        <f t="shared" si="1"/>
        <v>8</v>
      </c>
      <c r="G12" s="15">
        <f t="shared" si="2"/>
        <v>2</v>
      </c>
      <c r="H12" s="16">
        <v>12</v>
      </c>
      <c r="I12" s="17">
        <f t="shared" si="3"/>
        <v>132</v>
      </c>
    </row>
    <row r="13" spans="2:9" x14ac:dyDescent="0.25">
      <c r="H13" s="1"/>
      <c r="I13" s="1"/>
    </row>
    <row r="14" spans="2:9" x14ac:dyDescent="0.25">
      <c r="H14" s="1"/>
      <c r="I14" s="1"/>
    </row>
    <row r="15" spans="2:9" x14ac:dyDescent="0.25">
      <c r="H15" s="1"/>
      <c r="I15" s="1"/>
    </row>
    <row r="16" spans="2:9" x14ac:dyDescent="0.25">
      <c r="H16" s="1"/>
      <c r="I16" s="1"/>
    </row>
    <row r="17" spans="2:9" x14ac:dyDescent="0.25">
      <c r="H17" s="1"/>
      <c r="I17" s="1"/>
    </row>
    <row r="18" spans="2:9" x14ac:dyDescent="0.25">
      <c r="H18" s="1"/>
      <c r="I18" s="1"/>
    </row>
    <row r="19" spans="2:9" x14ac:dyDescent="0.25">
      <c r="H19" s="1"/>
      <c r="I19" s="1"/>
    </row>
    <row r="20" spans="2:9" x14ac:dyDescent="0.25">
      <c r="H20" s="1"/>
      <c r="I20" s="1"/>
    </row>
    <row r="21" spans="2:9" x14ac:dyDescent="0.25">
      <c r="H21" s="1"/>
      <c r="I21" s="1"/>
    </row>
    <row r="22" spans="2:9" x14ac:dyDescent="0.25">
      <c r="H22" s="1"/>
      <c r="I22" s="1"/>
    </row>
    <row r="23" spans="2:9" x14ac:dyDescent="0.25">
      <c r="H23" s="1"/>
      <c r="I23" s="1"/>
    </row>
    <row r="24" spans="2:9" x14ac:dyDescent="0.25">
      <c r="H24" s="1"/>
      <c r="I24" s="1"/>
    </row>
    <row r="25" spans="2:9" x14ac:dyDescent="0.25">
      <c r="H25" s="1"/>
      <c r="I25" s="1"/>
    </row>
    <row r="26" spans="2:9" x14ac:dyDescent="0.25">
      <c r="H26" s="1"/>
      <c r="I26" s="1"/>
    </row>
    <row r="27" spans="2:9" x14ac:dyDescent="0.25">
      <c r="H27" s="1"/>
      <c r="I27" s="1"/>
    </row>
    <row r="28" spans="2:9" x14ac:dyDescent="0.25">
      <c r="H28" s="1"/>
      <c r="I28" s="1"/>
    </row>
    <row r="30" spans="2:9" x14ac:dyDescent="0.25">
      <c r="B30" s="26" t="s">
        <v>32</v>
      </c>
    </row>
    <row r="32" spans="2:9" x14ac:dyDescent="0.25">
      <c r="B32" s="27" t="s">
        <v>33</v>
      </c>
    </row>
  </sheetData>
  <mergeCells count="1">
    <mergeCell ref="B2:E2"/>
  </mergeCells>
  <hyperlinks>
    <hyperlink ref="B30" r:id="rId1" display="https://www.automateexcel.com/formulas/overtime-calculator/" xr:uid="{417A9B0D-B826-4E5A-93B1-061A9DCB8C0E}"/>
  </hyperlinks>
  <pageMargins left="0.7" right="0.7" top="0.75" bottom="0.75" header="0.3" footer="0.3"/>
  <ignoredErrors>
    <ignoredError sqref="B6:B12" numberStoredAsText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C173B-DFE6-41B4-A080-9D523548E076}">
  <sheetPr codeName="Sheet2"/>
  <dimension ref="B2:E16"/>
  <sheetViews>
    <sheetView showGridLines="0" workbookViewId="0">
      <selection activeCell="E6" sqref="E6"/>
    </sheetView>
  </sheetViews>
  <sheetFormatPr defaultRowHeight="15" x14ac:dyDescent="0.25"/>
  <cols>
    <col min="1" max="1" width="4.85546875" customWidth="1"/>
    <col min="2" max="2" width="12.7109375" bestFit="1" customWidth="1"/>
    <col min="3" max="3" width="8.85546875" bestFit="1" customWidth="1"/>
    <col min="4" max="4" width="9.7109375" bestFit="1" customWidth="1"/>
    <col min="5" max="5" width="16.42578125" bestFit="1" customWidth="1"/>
  </cols>
  <sheetData>
    <row r="2" spans="2:5" ht="6.75" customHeight="1" x14ac:dyDescent="0.25"/>
    <row r="3" spans="2:5" ht="8.25" customHeight="1" x14ac:dyDescent="0.25"/>
    <row r="4" spans="2:5" ht="7.5" customHeight="1" x14ac:dyDescent="0.25"/>
    <row r="5" spans="2:5" x14ac:dyDescent="0.25">
      <c r="B5" s="22" t="s">
        <v>8</v>
      </c>
      <c r="C5" s="21" t="s">
        <v>9</v>
      </c>
      <c r="D5" s="21" t="s">
        <v>10</v>
      </c>
      <c r="E5" s="20" t="s">
        <v>15</v>
      </c>
    </row>
    <row r="6" spans="2:5" x14ac:dyDescent="0.25">
      <c r="B6" s="6" t="s">
        <v>0</v>
      </c>
      <c r="C6" s="7">
        <v>0.25</v>
      </c>
      <c r="D6" s="7">
        <v>0.66666666666666663</v>
      </c>
      <c r="E6" s="19">
        <f t="shared" ref="E6:E12" si="0">(D6-C6)*24</f>
        <v>10</v>
      </c>
    </row>
    <row r="7" spans="2:5" x14ac:dyDescent="0.25">
      <c r="B7" s="6" t="s">
        <v>2</v>
      </c>
      <c r="C7" s="7">
        <v>0.33333333333333331</v>
      </c>
      <c r="D7" s="7">
        <v>0.71875</v>
      </c>
      <c r="E7" s="19">
        <f t="shared" si="0"/>
        <v>9.25</v>
      </c>
    </row>
    <row r="8" spans="2:5" x14ac:dyDescent="0.25">
      <c r="B8" s="6" t="s">
        <v>3</v>
      </c>
      <c r="C8" s="7">
        <v>0.33333333333333331</v>
      </c>
      <c r="D8" s="7">
        <v>0.66666666666666663</v>
      </c>
      <c r="E8" s="19">
        <f t="shared" si="0"/>
        <v>8</v>
      </c>
    </row>
    <row r="9" spans="2:5" x14ac:dyDescent="0.25">
      <c r="B9" s="6" t="s">
        <v>1</v>
      </c>
      <c r="C9" s="7">
        <v>0.29166666666666669</v>
      </c>
      <c r="D9" s="7">
        <v>0.625</v>
      </c>
      <c r="E9" s="19">
        <f t="shared" si="0"/>
        <v>8</v>
      </c>
    </row>
    <row r="10" spans="2:5" x14ac:dyDescent="0.25">
      <c r="B10" s="6" t="s">
        <v>4</v>
      </c>
      <c r="C10" s="7">
        <v>0.29166666666666669</v>
      </c>
      <c r="D10" s="7">
        <v>0.66666666666666663</v>
      </c>
      <c r="E10" s="19">
        <f t="shared" si="0"/>
        <v>8.9999999999999982</v>
      </c>
    </row>
    <row r="11" spans="2:5" x14ac:dyDescent="0.25">
      <c r="B11" s="6" t="s">
        <v>5</v>
      </c>
      <c r="C11" s="7">
        <v>0.375</v>
      </c>
      <c r="D11" s="7">
        <v>0.5</v>
      </c>
      <c r="E11" s="19">
        <f t="shared" si="0"/>
        <v>3</v>
      </c>
    </row>
    <row r="12" spans="2:5" x14ac:dyDescent="0.25">
      <c r="B12" s="12" t="s">
        <v>6</v>
      </c>
      <c r="C12" s="13">
        <v>0.5</v>
      </c>
      <c r="D12" s="13">
        <v>0.91666666666666663</v>
      </c>
      <c r="E12" s="18">
        <f t="shared" si="0"/>
        <v>10</v>
      </c>
    </row>
    <row r="14" spans="2:5" x14ac:dyDescent="0.25">
      <c r="B14" s="26" t="s">
        <v>32</v>
      </c>
    </row>
    <row r="16" spans="2:5" x14ac:dyDescent="0.25">
      <c r="B16" s="27" t="s">
        <v>33</v>
      </c>
    </row>
  </sheetData>
  <hyperlinks>
    <hyperlink ref="B14" r:id="rId1" display="https://www.automateexcel.com/formulas/overtime-calculator/" xr:uid="{170C3834-22C9-4F23-9685-C7FA27468C63}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4B15A-A19D-4818-85C3-5371C45E77DB}">
  <sheetPr codeName="Sheet3"/>
  <dimension ref="B5:G16"/>
  <sheetViews>
    <sheetView showGridLines="0" topLeftCell="A4" workbookViewId="0">
      <selection activeCell="G10" sqref="G10"/>
    </sheetView>
  </sheetViews>
  <sheetFormatPr defaultRowHeight="15" x14ac:dyDescent="0.25"/>
  <cols>
    <col min="1" max="1" width="4.5703125" customWidth="1"/>
    <col min="2" max="2" width="12.28515625" customWidth="1"/>
    <col min="3" max="3" width="8.85546875" bestFit="1" customWidth="1"/>
    <col min="4" max="4" width="9.7109375" bestFit="1" customWidth="1"/>
    <col min="5" max="5" width="9.140625" customWidth="1"/>
    <col min="6" max="6" width="8.140625" customWidth="1"/>
    <col min="7" max="7" width="14.42578125" bestFit="1" customWidth="1"/>
  </cols>
  <sheetData>
    <row r="5" spans="2:7" x14ac:dyDescent="0.25">
      <c r="B5" s="2" t="s">
        <v>8</v>
      </c>
      <c r="C5" s="3" t="s">
        <v>9</v>
      </c>
      <c r="D5" s="3" t="s">
        <v>10</v>
      </c>
      <c r="E5" s="3" t="s">
        <v>15</v>
      </c>
      <c r="F5" s="3" t="s">
        <v>13</v>
      </c>
      <c r="G5" s="23" t="s">
        <v>14</v>
      </c>
    </row>
    <row r="6" spans="2:7" x14ac:dyDescent="0.25">
      <c r="B6" s="6" t="s">
        <v>0</v>
      </c>
      <c r="C6" s="7">
        <v>0.25</v>
      </c>
      <c r="D6" s="7">
        <v>0.66666666666666663</v>
      </c>
      <c r="E6" s="9">
        <f t="shared" ref="E6:E12" si="0">(D6-C6)*24</f>
        <v>10</v>
      </c>
      <c r="F6" s="9">
        <f t="shared" ref="F6:F12" si="1">MIN(8,E6)</f>
        <v>8</v>
      </c>
      <c r="G6" s="19">
        <f t="shared" ref="G6:G12" si="2">(E6-F6)</f>
        <v>2</v>
      </c>
    </row>
    <row r="7" spans="2:7" x14ac:dyDescent="0.25">
      <c r="B7" s="6" t="s">
        <v>2</v>
      </c>
      <c r="C7" s="7">
        <v>0.33333333333333331</v>
      </c>
      <c r="D7" s="7">
        <v>0.71875</v>
      </c>
      <c r="E7" s="9">
        <f t="shared" si="0"/>
        <v>9.25</v>
      </c>
      <c r="F7" s="9">
        <f t="shared" si="1"/>
        <v>8</v>
      </c>
      <c r="G7" s="19">
        <f t="shared" si="2"/>
        <v>1.25</v>
      </c>
    </row>
    <row r="8" spans="2:7" x14ac:dyDescent="0.25">
      <c r="B8" s="6" t="s">
        <v>3</v>
      </c>
      <c r="C8" s="7">
        <v>0.33333333333333331</v>
      </c>
      <c r="D8" s="7">
        <v>0.66666666666666663</v>
      </c>
      <c r="E8" s="9">
        <f t="shared" si="0"/>
        <v>8</v>
      </c>
      <c r="F8" s="9">
        <f t="shared" si="1"/>
        <v>8</v>
      </c>
      <c r="G8" s="19">
        <f t="shared" si="2"/>
        <v>0</v>
      </c>
    </row>
    <row r="9" spans="2:7" x14ac:dyDescent="0.25">
      <c r="B9" s="6" t="s">
        <v>1</v>
      </c>
      <c r="C9" s="7">
        <v>0.29166666666666669</v>
      </c>
      <c r="D9" s="7">
        <v>0.625</v>
      </c>
      <c r="E9" s="9">
        <f t="shared" si="0"/>
        <v>8</v>
      </c>
      <c r="F9" s="9">
        <f t="shared" si="1"/>
        <v>8</v>
      </c>
      <c r="G9" s="19">
        <f t="shared" si="2"/>
        <v>0</v>
      </c>
    </row>
    <row r="10" spans="2:7" x14ac:dyDescent="0.25">
      <c r="B10" s="6" t="s">
        <v>4</v>
      </c>
      <c r="C10" s="7">
        <v>0.29166666666666669</v>
      </c>
      <c r="D10" s="7">
        <v>0.66666666666666663</v>
      </c>
      <c r="E10" s="9">
        <f t="shared" si="0"/>
        <v>8.9999999999999982</v>
      </c>
      <c r="F10" s="9">
        <f t="shared" si="1"/>
        <v>8</v>
      </c>
      <c r="G10" s="19">
        <f t="shared" si="2"/>
        <v>0.99999999999999822</v>
      </c>
    </row>
    <row r="11" spans="2:7" x14ac:dyDescent="0.25">
      <c r="B11" s="6" t="s">
        <v>5</v>
      </c>
      <c r="C11" s="7">
        <v>0.375</v>
      </c>
      <c r="D11" s="7">
        <v>0.5</v>
      </c>
      <c r="E11" s="9">
        <f t="shared" si="0"/>
        <v>3</v>
      </c>
      <c r="F11" s="9">
        <f t="shared" si="1"/>
        <v>3</v>
      </c>
      <c r="G11" s="19">
        <f t="shared" si="2"/>
        <v>0</v>
      </c>
    </row>
    <row r="12" spans="2:7" x14ac:dyDescent="0.25">
      <c r="B12" s="12" t="s">
        <v>6</v>
      </c>
      <c r="C12" s="13">
        <v>0.5</v>
      </c>
      <c r="D12" s="13">
        <v>0.91666666666666663</v>
      </c>
      <c r="E12" s="15">
        <f t="shared" si="0"/>
        <v>10</v>
      </c>
      <c r="F12" s="15">
        <f t="shared" si="1"/>
        <v>8</v>
      </c>
      <c r="G12" s="18">
        <f t="shared" si="2"/>
        <v>2</v>
      </c>
    </row>
    <row r="14" spans="2:7" x14ac:dyDescent="0.25">
      <c r="B14" s="26" t="s">
        <v>32</v>
      </c>
    </row>
    <row r="16" spans="2:7" x14ac:dyDescent="0.25">
      <c r="B16" s="27" t="s">
        <v>33</v>
      </c>
    </row>
  </sheetData>
  <hyperlinks>
    <hyperlink ref="B14" r:id="rId1" display="https://www.automateexcel.com/formulas/overtime-calculator/" xr:uid="{876337DE-7899-4D9E-B054-EF820669CB8F}"/>
  </hyperlinks>
  <pageMargins left="0.7" right="0.7" top="0.75" bottom="0.75" header="0.3" footer="0.3"/>
  <ignoredErrors>
    <ignoredError sqref="B6:B12" numberStoredAsText="1"/>
  </ignoredError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4F0AC-B749-40F1-9A0A-4A0D40C1732C}">
  <sheetPr codeName="Sheet4"/>
  <dimension ref="B2:F16"/>
  <sheetViews>
    <sheetView showGridLines="0" topLeftCell="A3" workbookViewId="0">
      <selection activeCell="F6" sqref="F6"/>
    </sheetView>
  </sheetViews>
  <sheetFormatPr defaultRowHeight="15" x14ac:dyDescent="0.25"/>
  <cols>
    <col min="1" max="1" width="5.5703125" customWidth="1"/>
    <col min="2" max="2" width="14.85546875" customWidth="1"/>
    <col min="3" max="3" width="10.28515625" customWidth="1"/>
    <col min="4" max="4" width="11.85546875" customWidth="1"/>
    <col min="5" max="5" width="18.7109375" bestFit="1" customWidth="1"/>
    <col min="6" max="6" width="17.5703125" bestFit="1" customWidth="1"/>
  </cols>
  <sheetData>
    <row r="2" spans="2:6" ht="4.5" customHeight="1" x14ac:dyDescent="0.25"/>
    <row r="3" spans="2:6" ht="6.75" customHeight="1" x14ac:dyDescent="0.25"/>
    <row r="5" spans="2:6" x14ac:dyDescent="0.25">
      <c r="B5" s="2" t="s">
        <v>8</v>
      </c>
      <c r="C5" s="3" t="s">
        <v>9</v>
      </c>
      <c r="D5" s="3" t="s">
        <v>10</v>
      </c>
      <c r="E5" s="3" t="s">
        <v>15</v>
      </c>
      <c r="F5" s="23" t="s">
        <v>13</v>
      </c>
    </row>
    <row r="6" spans="2:6" x14ac:dyDescent="0.25">
      <c r="B6" s="6" t="s">
        <v>0</v>
      </c>
      <c r="C6" s="7">
        <v>0.25</v>
      </c>
      <c r="D6" s="7">
        <v>0.66666666666666663</v>
      </c>
      <c r="E6" s="9">
        <f>(D6-C6)*24</f>
        <v>10</v>
      </c>
      <c r="F6" s="19">
        <f>MIN(8,E6)</f>
        <v>8</v>
      </c>
    </row>
    <row r="7" spans="2:6" x14ac:dyDescent="0.25">
      <c r="B7" s="6" t="s">
        <v>2</v>
      </c>
      <c r="C7" s="7">
        <v>0.33333333333333331</v>
      </c>
      <c r="D7" s="7">
        <v>0.71875</v>
      </c>
      <c r="E7" s="9">
        <f t="shared" ref="E7:E12" si="0">(D7-C7)*24</f>
        <v>9.25</v>
      </c>
      <c r="F7" s="19">
        <f t="shared" ref="F7:F12" si="1">MIN(8,E7)</f>
        <v>8</v>
      </c>
    </row>
    <row r="8" spans="2:6" x14ac:dyDescent="0.25">
      <c r="B8" s="6" t="s">
        <v>3</v>
      </c>
      <c r="C8" s="7">
        <v>0.33333333333333331</v>
      </c>
      <c r="D8" s="7">
        <v>0.66666666666666663</v>
      </c>
      <c r="E8" s="9">
        <f t="shared" si="0"/>
        <v>8</v>
      </c>
      <c r="F8" s="19">
        <f t="shared" si="1"/>
        <v>8</v>
      </c>
    </row>
    <row r="9" spans="2:6" x14ac:dyDescent="0.25">
      <c r="B9" s="6" t="s">
        <v>1</v>
      </c>
      <c r="C9" s="7">
        <v>0.29166666666666669</v>
      </c>
      <c r="D9" s="7">
        <v>0.625</v>
      </c>
      <c r="E9" s="9">
        <f t="shared" si="0"/>
        <v>8</v>
      </c>
      <c r="F9" s="19">
        <f t="shared" si="1"/>
        <v>8</v>
      </c>
    </row>
    <row r="10" spans="2:6" x14ac:dyDescent="0.25">
      <c r="B10" s="6" t="s">
        <v>4</v>
      </c>
      <c r="C10" s="7">
        <v>0.29166666666666669</v>
      </c>
      <c r="D10" s="7">
        <v>0.66666666666666663</v>
      </c>
      <c r="E10" s="9">
        <f t="shared" si="0"/>
        <v>8.9999999999999982</v>
      </c>
      <c r="F10" s="19">
        <f t="shared" si="1"/>
        <v>8</v>
      </c>
    </row>
    <row r="11" spans="2:6" x14ac:dyDescent="0.25">
      <c r="B11" s="6" t="s">
        <v>5</v>
      </c>
      <c r="C11" s="7">
        <v>0.375</v>
      </c>
      <c r="D11" s="7">
        <v>0.5</v>
      </c>
      <c r="E11" s="9">
        <f t="shared" si="0"/>
        <v>3</v>
      </c>
      <c r="F11" s="19">
        <f t="shared" si="1"/>
        <v>3</v>
      </c>
    </row>
    <row r="12" spans="2:6" x14ac:dyDescent="0.25">
      <c r="B12" s="12" t="s">
        <v>6</v>
      </c>
      <c r="C12" s="13">
        <v>0.5</v>
      </c>
      <c r="D12" s="13">
        <v>0.91666666666666663</v>
      </c>
      <c r="E12" s="15">
        <f t="shared" si="0"/>
        <v>10</v>
      </c>
      <c r="F12" s="18">
        <f t="shared" si="1"/>
        <v>8</v>
      </c>
    </row>
    <row r="14" spans="2:6" x14ac:dyDescent="0.25">
      <c r="B14" s="26" t="s">
        <v>32</v>
      </c>
    </row>
    <row r="16" spans="2:6" x14ac:dyDescent="0.25">
      <c r="B16" s="27" t="s">
        <v>33</v>
      </c>
    </row>
  </sheetData>
  <hyperlinks>
    <hyperlink ref="B14" r:id="rId1" display="https://www.automateexcel.com/formulas/overtime-calculator/" xr:uid="{28B545A1-6A51-4090-A136-43771E2B668D}"/>
  </hyperlinks>
  <pageMargins left="0.7" right="0.7" top="0.75" bottom="0.75" header="0.3" footer="0.3"/>
  <ignoredErrors>
    <ignoredError sqref="B6:B12" numberStoredAsText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Sheet1</vt:lpstr>
      <vt:lpstr>WorkingHours</vt:lpstr>
      <vt:lpstr>OT Hours</vt:lpstr>
      <vt:lpstr>RegularHours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2021-08-31T20:52:07Z</dcterms:modified>
</cp:coreProperties>
</file>