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9D6BE00E-14A0-4280-B9E6-3FDA6689834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5" r:id="rId1"/>
    <sheet name="Main Compare two dates" sheetId="14" r:id="rId2"/>
    <sheet name="Number-Date" sheetId="40" r:id="rId3"/>
    <sheet name="TIME-Serial-number" sheetId="41" r:id="rId4"/>
    <sheet name="DATE and Time-Serial-number" sheetId="42" r:id="rId5"/>
    <sheet name="Compare two dates" sheetId="44" r:id="rId6"/>
    <sheet name="Are Dates Equal" sheetId="45" r:id="rId7"/>
    <sheet name="Greater Than Another" sheetId="46" r:id="rId8"/>
    <sheet name="Date Less Than or Equal" sheetId="47" r:id="rId9"/>
    <sheet name="Two Dates with Times" sheetId="48" r:id="rId10"/>
    <sheet name="Two Dates with Times Trunc" sheetId="49" r:id="rId11"/>
    <sheet name="Compare With Today" sheetId="50" r:id="rId12"/>
    <sheet name="IF" sheetId="51" r:id="rId13"/>
    <sheet name="Days Difference Between" sheetId="52" r:id="rId14"/>
    <sheet name="DATEDIF" sheetId="5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54" l="1"/>
  <c r="E4" i="54"/>
  <c r="E5" i="54"/>
  <c r="E6" i="54"/>
  <c r="E7" i="54"/>
  <c r="E8" i="54"/>
  <c r="C3" i="52"/>
  <c r="D3" i="52" l="1"/>
  <c r="C3" i="51"/>
  <c r="C4" i="51"/>
  <c r="D8" i="50"/>
  <c r="D7" i="50"/>
  <c r="D4" i="50"/>
  <c r="D6" i="50"/>
  <c r="D5" i="50"/>
  <c r="D3" i="50"/>
  <c r="D3" i="49"/>
  <c r="C5" i="51" l="1"/>
  <c r="C6" i="51"/>
  <c r="D3" i="48"/>
  <c r="E4" i="47"/>
  <c r="E5" i="47"/>
  <c r="E3" i="47"/>
  <c r="C5" i="47"/>
  <c r="C4" i="47"/>
  <c r="C3" i="47"/>
  <c r="E4" i="46"/>
  <c r="E5" i="46"/>
  <c r="E3" i="46"/>
  <c r="C5" i="46"/>
  <c r="C4" i="46"/>
  <c r="C3" i="46"/>
  <c r="E4" i="45"/>
  <c r="E5" i="45"/>
  <c r="E3" i="45"/>
  <c r="C5" i="45"/>
  <c r="C4" i="45"/>
  <c r="C3" i="45"/>
  <c r="E8" i="44"/>
  <c r="E7" i="44"/>
  <c r="E6" i="44"/>
  <c r="E5" i="44"/>
  <c r="E4" i="44"/>
  <c r="E3" i="44"/>
  <c r="E10" i="14"/>
  <c r="E9" i="14"/>
  <c r="E8" i="14"/>
  <c r="E7" i="14"/>
  <c r="E5" i="14"/>
  <c r="E6" i="14"/>
  <c r="C4" i="40"/>
  <c r="C5" i="40"/>
  <c r="C3" i="40"/>
  <c r="C3" i="42" l="1"/>
  <c r="C3" i="41" l="1"/>
</calcChain>
</file>

<file path=xl/sharedStrings.xml><?xml version="1.0" encoding="utf-8"?>
<sst xmlns="http://schemas.openxmlformats.org/spreadsheetml/2006/main" count="131" uniqueCount="51">
  <si>
    <t>Result</t>
  </si>
  <si>
    <t>Start_Date</t>
  </si>
  <si>
    <t>Date</t>
  </si>
  <si>
    <t>Serial_Number</t>
  </si>
  <si>
    <t>Date_TIME</t>
  </si>
  <si>
    <t>COMPARE TWO DATES</t>
  </si>
  <si>
    <t>Number</t>
  </si>
  <si>
    <t>Represent-Date</t>
  </si>
  <si>
    <t>First_Date</t>
  </si>
  <si>
    <t>Second_Date</t>
  </si>
  <si>
    <t>Logic</t>
  </si>
  <si>
    <t>&gt;</t>
  </si>
  <si>
    <t>&lt;&gt;</t>
  </si>
  <si>
    <t>=</t>
  </si>
  <si>
    <t>&lt;</t>
  </si>
  <si>
    <t>&gt;=</t>
  </si>
  <si>
    <t>&lt;=</t>
  </si>
  <si>
    <t>End_Date</t>
  </si>
  <si>
    <t>Start_ Date</t>
  </si>
  <si>
    <t>Unit</t>
  </si>
  <si>
    <t>Y</t>
  </si>
  <si>
    <t>M</t>
  </si>
  <si>
    <t>D</t>
  </si>
  <si>
    <t>MD</t>
  </si>
  <si>
    <t>YM</t>
  </si>
  <si>
    <t>YD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</si>
  <si>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</si>
  <si>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</si>
  <si>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</si>
  <si>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</si>
  <si>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</si>
  <si>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</si>
  <si>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</si>
  <si>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</si>
  <si>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</si>
  <si>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Compare two dates</t>
  </si>
  <si>
    <t>Number-Date</t>
  </si>
  <si>
    <t>TIME-Serial-number</t>
  </si>
  <si>
    <t>DATE and Time-Serial-number</t>
  </si>
  <si>
    <t>Compare two dates</t>
  </si>
  <si>
    <t>Are Dates Equal</t>
  </si>
  <si>
    <t>Greater Than Another</t>
  </si>
  <si>
    <t>Date Less Than or Equal</t>
  </si>
  <si>
    <t>Two Dates with Times</t>
  </si>
  <si>
    <t>Two Dates with Times Trunc</t>
  </si>
  <si>
    <t>Compare With Today</t>
  </si>
  <si>
    <t>IF</t>
  </si>
  <si>
    <t>Days Difference Between</t>
  </si>
  <si>
    <t>DATEDIF</t>
  </si>
  <si>
    <t>automateexcel.com/formulas/compare-two-dates/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</si>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</sst>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:ss\ AM/PM;@"/>
    <numFmt numFmtId="165" formatCode="m/d/yyyy\ h:mm\ AM/PM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4" fontId="0" fillId="0" borderId="4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2" fontId="0" fillId="0" borderId="2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14" fontId="0" fillId="0" borderId="5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5" fillId="0" borderId="0" xfId="3"/>
    <xf numFmtId="0" fontId="6" fillId="0" borderId="0" xfId="0" quotePrefix="1" applyFont="1"/>
    <xf numFmtId="0" fontId="7" fillId="0" borderId="8" xfId="4" applyBorder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7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\ 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\ 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\ 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\ 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\ 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05A6922-3075-475F-B8ED-09A9C4BE6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C043D63-6A35-4871-AC6B-C7EF30CC289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2130727-BEBE-49A7-BC4F-CE966C492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4B6D57D-612A-4C60-9496-11779A6D87D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1263650</xdr:colOff>
      <xdr:row>5</xdr:row>
      <xdr:rowOff>152400</xdr:rowOff>
    </xdr:from>
    <xdr:to>
      <xdr:col>3</xdr:col>
      <xdr:colOff>806450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04AAA2-E84C-47D6-9510-A914C1432F9D}"/>
            </a:ext>
          </a:extLst>
        </xdr:cNvPr>
        <xdr:cNvSpPr/>
      </xdr:nvSpPr>
      <xdr:spPr>
        <a:xfrm>
          <a:off x="2921000" y="1000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1263650</xdr:colOff>
      <xdr:row>5</xdr:row>
      <xdr:rowOff>152400</xdr:rowOff>
    </xdr:from>
    <xdr:to>
      <xdr:col>3</xdr:col>
      <xdr:colOff>806450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692B21-F6D7-4932-BC78-B7C431F1673B}"/>
            </a:ext>
          </a:extLst>
        </xdr:cNvPr>
        <xdr:cNvSpPr/>
      </xdr:nvSpPr>
      <xdr:spPr>
        <a:xfrm>
          <a:off x="2921000" y="1000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301625</xdr:colOff>
      <xdr:row>10</xdr:row>
      <xdr:rowOff>152400</xdr:rowOff>
    </xdr:from>
    <xdr:to>
      <xdr:col>4</xdr:col>
      <xdr:colOff>1330325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8BB1D-43D3-4C39-935D-407337A8EFDE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273050</xdr:colOff>
      <xdr:row>8</xdr:row>
      <xdr:rowOff>152400</xdr:rowOff>
    </xdr:from>
    <xdr:to>
      <xdr:col>3</xdr:col>
      <xdr:colOff>1301750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37E19-E760-456C-B0CB-EC9ACD417AEA}"/>
            </a:ext>
          </a:extLst>
        </xdr:cNvPr>
        <xdr:cNvSpPr/>
      </xdr:nvSpPr>
      <xdr:spPr>
        <a:xfrm>
          <a:off x="2921000" y="1571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5</xdr:row>
      <xdr:rowOff>152400</xdr:rowOff>
    </xdr:from>
    <xdr:to>
      <xdr:col>4</xdr:col>
      <xdr:colOff>1282700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F046AF-3007-4F7A-9C2B-52C254BD2940}"/>
            </a:ext>
          </a:extLst>
        </xdr:cNvPr>
        <xdr:cNvSpPr/>
      </xdr:nvSpPr>
      <xdr:spPr>
        <a:xfrm>
          <a:off x="2921000" y="1000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130175</xdr:colOff>
      <xdr:row>10</xdr:row>
      <xdr:rowOff>152400</xdr:rowOff>
    </xdr:from>
    <xdr:to>
      <xdr:col>5</xdr:col>
      <xdr:colOff>511175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78D0F6-8E25-434F-8D87-AAB9C9B6115A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12</xdr:row>
      <xdr:rowOff>152400</xdr:rowOff>
    </xdr:from>
    <xdr:to>
      <xdr:col>4</xdr:col>
      <xdr:colOff>263525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CCFE04-672F-45C1-9472-9BA977872FBA}"/>
            </a:ext>
          </a:extLst>
        </xdr:cNvPr>
        <xdr:cNvSpPr/>
      </xdr:nvSpPr>
      <xdr:spPr>
        <a:xfrm>
          <a:off x="2921000" y="2381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463550</xdr:colOff>
      <xdr:row>7</xdr:row>
      <xdr:rowOff>152400</xdr:rowOff>
    </xdr:from>
    <xdr:to>
      <xdr:col>5</xdr:col>
      <xdr:colOff>273050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DBAA5-E08C-4A89-B74C-FFBC0A9618D6}"/>
            </a:ext>
          </a:extLst>
        </xdr:cNvPr>
        <xdr:cNvSpPr/>
      </xdr:nvSpPr>
      <xdr:spPr>
        <a:xfrm>
          <a:off x="2921000" y="1428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5</xdr:row>
      <xdr:rowOff>152400</xdr:rowOff>
    </xdr:from>
    <xdr:to>
      <xdr:col>4</xdr:col>
      <xdr:colOff>434975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2FFD9-C91D-48C5-821D-31CA2E972721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749300</xdr:colOff>
      <xdr:row>5</xdr:row>
      <xdr:rowOff>152400</xdr:rowOff>
    </xdr:from>
    <xdr:to>
      <xdr:col>3</xdr:col>
      <xdr:colOff>473075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D4E9DD-AA4C-40E4-9C88-A1DB8DB8DB4E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10</xdr:row>
      <xdr:rowOff>152400</xdr:rowOff>
    </xdr:from>
    <xdr:to>
      <xdr:col>4</xdr:col>
      <xdr:colOff>263525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EC2569-35D0-46A8-804C-0EAF512A14AE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7</xdr:row>
      <xdr:rowOff>152400</xdr:rowOff>
    </xdr:from>
    <xdr:to>
      <xdr:col>5</xdr:col>
      <xdr:colOff>701675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B949DD-9C87-46C8-A6AC-66665B016F65}"/>
            </a:ext>
          </a:extLst>
        </xdr:cNvPr>
        <xdr:cNvSpPr/>
      </xdr:nvSpPr>
      <xdr:spPr>
        <a:xfrm>
          <a:off x="2921000" y="1381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7</xdr:row>
      <xdr:rowOff>152400</xdr:rowOff>
    </xdr:from>
    <xdr:to>
      <xdr:col>5</xdr:col>
      <xdr:colOff>749300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4454CE-711A-4A93-8762-D6858A5E4CE7}"/>
            </a:ext>
          </a:extLst>
        </xdr:cNvPr>
        <xdr:cNvSpPr/>
      </xdr:nvSpPr>
      <xdr:spPr>
        <a:xfrm>
          <a:off x="2921000" y="1381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539750</xdr:colOff>
      <xdr:row>7</xdr:row>
      <xdr:rowOff>152400</xdr:rowOff>
    </xdr:from>
    <xdr:to>
      <xdr:col>5</xdr:col>
      <xdr:colOff>835025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19A300-1280-4B08-87AA-FEB4C7B1A23F}"/>
            </a:ext>
          </a:extLst>
        </xdr:cNvPr>
        <xdr:cNvSpPr/>
      </xdr:nvSpPr>
      <xdr:spPr>
        <a:xfrm>
          <a:off x="2921000" y="1381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2FC6C5B-5DCE-43FE-8927-725C0FAC8258}" name="Table16" displayName="Table16" ref="B4:B18" totalsRowShown="0">
  <tableColumns count="1">
    <tableColumn id="1" xr3:uid="{3D76CE2C-81FB-40FA-B755-D0E8210CE9E9}" name="Table of Cont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EEA8476-C942-4B65-95F3-2442437ED02F}" name="Table1710" displayName="Table1710" ref="B2:D3" totalsRowShown="0" headerRowDxfId="36" dataDxfId="35" tableBorderDxfId="34" dataCellStyle="Currency">
  <tableColumns count="3">
    <tableColumn id="1" xr3:uid="{7B535A66-1CDB-4737-811A-BD4AD2844CB2}" name="First_Date" dataDxfId="33" dataCellStyle="Currency"/>
    <tableColumn id="2" xr3:uid="{228B27F3-0478-4B77-A2F2-B362E5D6691C}" name="Second_Date" dataDxfId="32" dataCellStyle="Currency"/>
    <tableColumn id="4" xr3:uid="{94F865C2-368A-4F00-8F87-A98DE753715D}" name="Result" dataDxfId="31" dataCellStyle="Currency">
      <calculatedColumnFormula>B3=C3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E08CB0-2DDE-4326-83CF-C9B5664E6D5B}" name="Table171011" displayName="Table171011" ref="B2:D3" totalsRowShown="0" headerRowDxfId="30" dataDxfId="29" tableBorderDxfId="28" dataCellStyle="Currency">
  <tableColumns count="3">
    <tableColumn id="1" xr3:uid="{CECF8B2D-83B2-4514-B96C-08595EFBC47F}" name="First_Date" dataDxfId="27" dataCellStyle="Currency"/>
    <tableColumn id="2" xr3:uid="{B06F7ED3-743E-4A3B-BA9A-C81E22FD91E4}" name="Second_Date" dataDxfId="26" dataCellStyle="Currency"/>
    <tableColumn id="4" xr3:uid="{86739095-DB28-42B4-BB14-D3B54EF9A89C}" name="Result" dataDxfId="25" dataCellStyle="Currency">
      <calculatedColumnFormula>TRUNC(B3)=TRUNC(C3)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E6C420E-1940-4BDA-9D18-6C0F4C0173BA}" name="Table112" displayName="Table112" ref="B2:D8" totalsRowShown="0" headerRowDxfId="24" dataDxfId="23" tableBorderDxfId="22" dataCellStyle="Currency">
  <tableColumns count="3">
    <tableColumn id="1" xr3:uid="{D09C341A-F8BA-4A40-89A1-B44E586379E1}" name="Date" dataDxfId="21" dataCellStyle="Currency"/>
    <tableColumn id="3" xr3:uid="{D50DBD01-B38C-4755-B88F-363052FCDCE4}" name="Logic" dataDxfId="20" dataCellStyle="Currency"/>
    <tableColumn id="4" xr3:uid="{9E2956C6-CE11-42AB-A351-20728BFD0DDF}" name="Result" dataDxfId="19" dataCellStyle="Currency">
      <calculatedColumnFormula>TODAY()=B3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56B0FC5-D4E1-42BB-81FE-AA6C8DD0D832}" name="Table11213" displayName="Table11213" ref="B2:C6" totalsRowShown="0" headerRowDxfId="18" dataDxfId="17" tableBorderDxfId="16" dataCellStyle="Currency">
  <tableColumns count="2">
    <tableColumn id="1" xr3:uid="{78CE65E5-15FD-48F2-923F-A139266A3A51}" name="Date" dataDxfId="15" dataCellStyle="Currency"/>
    <tableColumn id="4" xr3:uid="{67C179B6-E151-4292-908B-5CB2432D891E}" name="Result" dataDxfId="14" dataCellStyle="Currency">
      <calculatedColumnFormula>IF(TODAY()&gt;B3,"Overdue","")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BC487CA-0C0F-4630-8C31-8B665B999D7A}" name="Table17814" displayName="Table17814" ref="B2:D3" totalsRowShown="0" headerRowDxfId="13" dataDxfId="12" tableBorderDxfId="11" dataCellStyle="Currency">
  <tableColumns count="3">
    <tableColumn id="1" xr3:uid="{3552CECE-E143-417E-971D-4675B3B00B2E}" name="Start_Date" dataDxfId="10" dataCellStyle="Currency"/>
    <tableColumn id="2" xr3:uid="{F2B39574-B765-4EAB-BC61-0F21D740FEC2}" name="End_Date" dataDxfId="9" dataCellStyle="Currency">
      <calculatedColumnFormula>B3-20</calculatedColumnFormula>
    </tableColumn>
    <tableColumn id="4" xr3:uid="{30C6399A-0169-4E2E-9906-F678A0AE1E18}" name="Result" dataDxfId="8" dataCellStyle="Currency">
      <calculatedColumnFormula>C3-B3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F30AE5F-58A3-4A2D-A795-6A69C83E6194}" name="Table1781415" displayName="Table1781415" ref="B2:E8" totalsRowShown="0" headerRowDxfId="7" dataDxfId="6" tableBorderDxfId="5" dataCellStyle="Currency">
  <tableColumns count="4">
    <tableColumn id="1" xr3:uid="{DE6C0255-79EE-4DB1-889D-5D5BAC9D8BF8}" name="Start_ Date" dataDxfId="4" dataCellStyle="Currency"/>
    <tableColumn id="2" xr3:uid="{D1480E3B-B506-46CB-B6B7-7D0B9F9C710F}" name="End_Date" dataDxfId="3" dataCellStyle="Currency">
      <calculatedColumnFormula>B3-20</calculatedColumnFormula>
    </tableColumn>
    <tableColumn id="5" xr3:uid="{38456833-FCDD-4430-A6E1-9C8CC67F0D28}" name="Unit" dataDxfId="2" dataCellStyle="Currency"/>
    <tableColumn id="4" xr3:uid="{ADFC7FD9-1EB8-431D-9D4D-B5F4EB999E06}" name="Result" dataDxfId="1" dataCellStyle="Currency">
      <calculatedColumnFormula>DATEDIF(B3,C3,D3)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52E0AF8-2900-4AED-8C4D-2C912A59C6E2}" name="Table2" displayName="Table2" ref="F4:F7" totalsRowShown="0" headerRowDxfId="0">
  <tableColumns count="1">
    <tableColumn id="1" xr3:uid="{80342DDC-E1ED-4823-B9BA-A3F3B6308331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9A8EC9-2FE0-46C2-A754-1C65386A766B}" name="Table1326" displayName="Table1326" ref="B2:C5" totalsRowShown="0" headerRowDxfId="76" tableBorderDxfId="75">
  <tableColumns count="2">
    <tableColumn id="1" xr3:uid="{45EBA7C3-9533-4EAF-B0E0-F5F2249572D0}" name="Number" dataDxfId="74" dataCellStyle="Currency"/>
    <tableColumn id="2" xr3:uid="{AE36331B-25BA-4B7C-9856-F2971F697029}" name="Represent-Date" dataDxfId="73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7E50B2-EF2A-4ABB-A159-14DBF558D548}" name="Table13264" displayName="Table13264" ref="B2:C3" totalsRowShown="0" headerRowDxfId="72" tableBorderDxfId="71">
  <tableColumns count="2">
    <tableColumn id="2" xr3:uid="{542ADFA8-5868-4CEB-BC13-15D709530C4C}" name="Date" dataDxfId="70" dataCellStyle="Currency"/>
    <tableColumn id="1" xr3:uid="{D69AA9C3-876A-4121-A696-73D8781517A7}" name="Serial_Number" dataDxfId="69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2FB6CC0-879D-435B-A17F-9856F317FD81}" name="Table13265" displayName="Table13265" ref="B2:C3" totalsRowShown="0" headerRowDxfId="68" tableBorderDxfId="67">
  <tableColumns count="2">
    <tableColumn id="2" xr3:uid="{01943CB7-F71C-449E-89DA-9A28E21856E1}" name="Date_TIME" dataDxfId="66" dataCellStyle="Currency"/>
    <tableColumn id="1" xr3:uid="{5921ABA1-38C2-483B-B4CD-B2D4F405A51A}" name="Serial_Number" dataDxfId="65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2CF863-C6D8-42A6-8CE7-1574900B1D25}" name="Table1" displayName="Table1" ref="B2:E8" totalsRowShown="0" headerRowDxfId="64" dataDxfId="63" tableBorderDxfId="62" dataCellStyle="Currency">
  <tableColumns count="4">
    <tableColumn id="1" xr3:uid="{C1229271-0A61-4CA3-B86F-04F9E5585065}" name="First_Date" dataDxfId="61" dataCellStyle="Currency"/>
    <tableColumn id="2" xr3:uid="{DC605DFC-96A7-471A-AE13-C32F5FA3A81F}" name="Second_Date" dataDxfId="60" dataCellStyle="Currency"/>
    <tableColumn id="3" xr3:uid="{C7816B3C-61E9-4BA2-A9CD-914D718D23E0}" name="Logic" dataDxfId="59" dataCellStyle="Currency"/>
    <tableColumn id="4" xr3:uid="{BB1B447A-FC0F-4D33-B818-C5CCEA284FE5}" name="Result" dataDxfId="58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B0970A2-5BBE-4AA1-B531-093FE0856EB2}" name="Table17" displayName="Table17" ref="B2:E5" totalsRowShown="0" headerRowDxfId="57" dataDxfId="56" tableBorderDxfId="55" dataCellStyle="Currency">
  <tableColumns count="4">
    <tableColumn id="1" xr3:uid="{3E8E4DF0-2D32-4520-AF30-382CD8EA18C4}" name="First_Date" dataDxfId="54" dataCellStyle="Currency"/>
    <tableColumn id="2" xr3:uid="{D8619BD8-B35F-4C46-B541-F6BEDB9A7BC7}" name="Second_Date" dataDxfId="53" dataCellStyle="Currency"/>
    <tableColumn id="3" xr3:uid="{8B143E8A-C6A9-404A-8916-489B3832AC93}" name="Logic" dataDxfId="52" dataCellStyle="Currency"/>
    <tableColumn id="4" xr3:uid="{4767220F-7C4E-499C-B94F-B31BF50BCDE1}" name="Result" dataDxfId="51" dataCellStyle="Currency">
      <calculatedColumnFormula>B3=C3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B0C6D8-CA1A-4DFC-81D9-B443D7EC0E69}" name="Table178" displayName="Table178" ref="B2:E5" totalsRowShown="0" headerRowDxfId="50" dataDxfId="49" tableBorderDxfId="48" dataCellStyle="Currency">
  <tableColumns count="4">
    <tableColumn id="1" xr3:uid="{34203E87-4C6F-4513-B61A-AECB53E712E3}" name="First_Date" dataDxfId="47" dataCellStyle="Currency"/>
    <tableColumn id="2" xr3:uid="{AADDE2F7-8317-434E-B028-2FB4ADDCF9F3}" name="Second_Date" dataDxfId="46" dataCellStyle="Currency"/>
    <tableColumn id="3" xr3:uid="{93EA3A3A-485D-4604-B7BD-AC31556A528D}" name="Logic" dataDxfId="45" dataCellStyle="Currency"/>
    <tableColumn id="4" xr3:uid="{4EB093A3-CE06-452A-8A98-B3CF1F0C9B9F}" name="Result" dataDxfId="44" dataCellStyle="Currency">
      <calculatedColumnFormula>B3&gt;C3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2DC1F00-7AAE-443B-8C56-7A9D66D8E2B2}" name="Table1789" displayName="Table1789" ref="B2:E5" totalsRowShown="0" headerRowDxfId="43" dataDxfId="42" tableBorderDxfId="41" dataCellStyle="Currency">
  <tableColumns count="4">
    <tableColumn id="1" xr3:uid="{F1CA776D-07CE-4462-AFAA-0BE4D582936C}" name="First_Date" dataDxfId="40" dataCellStyle="Currency"/>
    <tableColumn id="2" xr3:uid="{A4293607-1BFC-4F38-A23E-98D0AA6AAAAC}" name="Second_Date" dataDxfId="39" dataCellStyle="Currency"/>
    <tableColumn id="3" xr3:uid="{A721F6F8-D2F8-4FF4-8613-96B18D10004F}" name="Logic" dataDxfId="38" dataCellStyle="Currency"/>
    <tableColumn id="4" xr3:uid="{899FAAFB-4C3D-4D2C-8F25-1EA51E6A37CD}" name="Result" dataDxfId="37" dataCellStyle="Currency">
      <calculatedColumnFormula>B3&lt;=C3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mpare-two-dat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mpare-two-dat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compare-two-dates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959E-17A0-44B4-9C4C-BC2922B70B12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5</v>
      </c>
    </row>
    <row r="2" spans="1:6" x14ac:dyDescent="0.25">
      <c r="B2" s="19" t="s">
        <v>49</v>
      </c>
    </row>
    <row r="4" spans="1:6" x14ac:dyDescent="0.25">
      <c r="B4" t="s">
        <v>26</v>
      </c>
      <c r="F4" s="20" t="s">
        <v>27</v>
      </c>
    </row>
    <row r="5" spans="1:6" x14ac:dyDescent="0.25">
      <c r="B5" s="19" t="s">
        <v>35</v>
      </c>
      <c r="F5" s="19" t="s">
        <v>28</v>
      </c>
    </row>
    <row r="6" spans="1:6" x14ac:dyDescent="0.25">
      <c r="B6" s="19" t="s">
        <v>36</v>
      </c>
      <c r="F6" s="19" t="s">
        <v>29</v>
      </c>
    </row>
    <row r="7" spans="1:6" x14ac:dyDescent="0.25">
      <c r="B7" s="19" t="s">
        <v>37</v>
      </c>
      <c r="F7" s="19" t="s">
        <v>30</v>
      </c>
    </row>
    <row r="8" spans="1:6" x14ac:dyDescent="0.25">
      <c r="B8" s="19" t="s">
        <v>38</v>
      </c>
    </row>
    <row r="9" spans="1:6" x14ac:dyDescent="0.25">
      <c r="B9" s="19" t="s">
        <v>39</v>
      </c>
    </row>
    <row r="10" spans="1:6" x14ac:dyDescent="0.25">
      <c r="B10" s="19" t="s">
        <v>40</v>
      </c>
    </row>
    <row r="11" spans="1:6" x14ac:dyDescent="0.25">
      <c r="B11" s="19" t="s">
        <v>41</v>
      </c>
    </row>
    <row r="12" spans="1:6" x14ac:dyDescent="0.25">
      <c r="B12" s="19" t="s">
        <v>42</v>
      </c>
      <c r="F12" s="20"/>
    </row>
    <row r="13" spans="1:6" ht="15.75" thickBot="1" x14ac:dyDescent="0.3">
      <c r="B13" s="23" t="s">
        <v>43</v>
      </c>
    </row>
    <row r="14" spans="1:6" ht="15.75" thickTop="1" x14ac:dyDescent="0.25">
      <c r="B14" s="19" t="s">
        <v>44</v>
      </c>
    </row>
    <row r="15" spans="1:6" x14ac:dyDescent="0.25">
      <c r="B15" s="19" t="s">
        <v>45</v>
      </c>
    </row>
    <row r="16" spans="1:6" x14ac:dyDescent="0.25">
      <c r="B16" s="19" t="s">
        <v>46</v>
      </c>
    </row>
    <row r="17" spans="2:2" x14ac:dyDescent="0.25">
      <c r="B17" s="19" t="s">
        <v>47</v>
      </c>
    </row>
    <row r="18" spans="2:2" x14ac:dyDescent="0.25">
      <c r="B18" s="19" t="s">
        <v>48</v>
      </c>
    </row>
    <row r="37" spans="2:2" x14ac:dyDescent="0.25">
      <c r="B37" s="22" t="s">
        <v>31</v>
      </c>
    </row>
    <row r="38" spans="2:2" x14ac:dyDescent="0.25">
      <c r="B38" s="22" t="s">
        <v>32</v>
      </c>
    </row>
    <row r="39" spans="2:2" x14ac:dyDescent="0.25">
      <c r="B39" s="22" t="s">
        <v>33</v>
      </c>
    </row>
    <row r="47" spans="2:2" x14ac:dyDescent="0.25">
      <c r="B47" s="21" t="s">
        <v>34</v>
      </c>
    </row>
  </sheetData>
  <dataConsolidate/>
  <hyperlinks>
    <hyperlink ref="B2" r:id="rId1" display="https://www.automateexcel.com/formulas/compare-two-dates/" xr:uid="{6D95DC8D-A60C-45B2-8C4D-AFB64420D1CE}"/>
    <hyperlink ref="F5" r:id="rId2" xr:uid="{F217E296-A8CD-4D89-8FA2-E434F06F34D1}"/>
    <hyperlink ref="F6" r:id="rId3" xr:uid="{9D162692-A846-4120-AF48-D3DA8612B7BB}"/>
    <hyperlink ref="F7" r:id="rId4" xr:uid="{1196AB8D-0CD9-4E39-BCC1-773635FF6E25}"/>
    <hyperlink ref="B5" location="'Main Compare two dates'!$A$1" display="Main Compare two dates" xr:uid="{FDB92DC0-4E89-4743-BF3D-CF3059531AA4}"/>
    <hyperlink ref="B6" location="'Number-Date'!$A$1" display="Number-Date" xr:uid="{80A77338-605F-496A-9492-0C664E8EFA7D}"/>
    <hyperlink ref="B7" location="'TIME-Serial-number'!$A$1" display="TIME-Serial-number" xr:uid="{1E53F009-FEF5-4C2B-BAC7-7790BE350C41}"/>
    <hyperlink ref="B8" location="'DATE and Time-Serial-number'!$A$1" display="DATE and Time-Serial-number" xr:uid="{DB0A046F-59A3-49C0-8E37-C9EFA03C4674}"/>
    <hyperlink ref="B9" location="'Compare two dates'!$A$1" display="Compare two dates" xr:uid="{E3DA3FD7-B245-455E-9663-373E0CC6C8EA}"/>
    <hyperlink ref="B10" location="'Are Dates Equal'!$A$1" display="Are Dates Equal" xr:uid="{A4EE4716-3F13-4A4B-9B80-6A1B42536EE2}"/>
    <hyperlink ref="B11" location="'Greater Than Another'!$A$1" display="Greater Than Another" xr:uid="{82C9A846-FC42-422D-8F24-B6B8A25CCDF7}"/>
    <hyperlink ref="B12" location="'Date Less Than or Equal'!$A$1" display="Date Less Than or Equal" xr:uid="{905DB7A5-AE10-40C9-8292-0F8857FCFE6E}"/>
    <hyperlink ref="B13" location="'Two Dates with Times'!$A$1" display="Two Dates with Times" xr:uid="{597DF688-5046-4738-AD04-9D3FB46F822F}"/>
    <hyperlink ref="B14" location="'Two Dates with Times Trunc'!$A$1" display="Two Dates with Times Trunc" xr:uid="{A26509B1-BD51-44ED-B706-84E3D95665F3}"/>
    <hyperlink ref="B15" location="'Compare With Today'!$A$1" display="Compare With Today" xr:uid="{0FF9ED2F-D940-42A7-8501-054AAD76A985}"/>
    <hyperlink ref="B16" location="'IF'!$A$1" display="IF" xr:uid="{88551766-B3EC-4C8A-8744-77CD5FCF78B3}"/>
    <hyperlink ref="B17" location="'Days Difference Between'!$A$1" display="Days Difference Between" xr:uid="{64A80CF9-6F28-4FCA-990E-EFAB86A71CB0}"/>
    <hyperlink ref="B18" location="'DATEDIF'!$A$1" display="DATEDIF" xr:uid="{3E617F9E-358B-46B4-A643-CF425B0DBEF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85DD4-2F32-4D1F-A6A1-F82981318695}">
  <sheetPr codeName="Sheet18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22.140625" customWidth="1"/>
    <col min="3" max="3" width="22.28515625" customWidth="1"/>
    <col min="4" max="4" width="13.42578125" customWidth="1"/>
    <col min="5" max="5" width="21.42578125" customWidth="1"/>
  </cols>
  <sheetData>
    <row r="1" spans="2:4" ht="6.75" customHeight="1" x14ac:dyDescent="0.25"/>
    <row r="2" spans="2:4" x14ac:dyDescent="0.25">
      <c r="B2" s="13" t="s">
        <v>8</v>
      </c>
      <c r="C2" s="14" t="s">
        <v>9</v>
      </c>
      <c r="D2" s="14" t="s">
        <v>0</v>
      </c>
    </row>
    <row r="3" spans="2:4" x14ac:dyDescent="0.25">
      <c r="B3" s="15">
        <v>43845.416666666664</v>
      </c>
      <c r="C3" s="15">
        <v>43845.496527777781</v>
      </c>
      <c r="D3" s="4" t="b">
        <f>B3=C3</f>
        <v>0</v>
      </c>
    </row>
    <row r="5" spans="2:4" x14ac:dyDescent="0.25">
      <c r="B5" s="19" t="s">
        <v>49</v>
      </c>
    </row>
    <row r="7" spans="2:4" x14ac:dyDescent="0.25">
      <c r="B7" s="20" t="s">
        <v>50</v>
      </c>
    </row>
  </sheetData>
  <hyperlinks>
    <hyperlink ref="B5" r:id="rId1" display="https://www.automateexcel.com/formulas/compare-two-dates/" xr:uid="{AD06EA63-4A58-4447-9759-D5DFAD151F0E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EDBE3-2052-4AF1-9DA2-72238522651F}">
  <sheetPr codeName="Sheet19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22.140625" customWidth="1"/>
    <col min="3" max="3" width="22.28515625" customWidth="1"/>
    <col min="4" max="4" width="13.42578125" customWidth="1"/>
    <col min="5" max="5" width="21.42578125" customWidth="1"/>
  </cols>
  <sheetData>
    <row r="1" spans="2:4" ht="6.75" customHeight="1" x14ac:dyDescent="0.25"/>
    <row r="2" spans="2:4" x14ac:dyDescent="0.25">
      <c r="B2" s="13" t="s">
        <v>8</v>
      </c>
      <c r="C2" s="14" t="s">
        <v>9</v>
      </c>
      <c r="D2" s="14" t="s">
        <v>0</v>
      </c>
    </row>
    <row r="3" spans="2:4" x14ac:dyDescent="0.25">
      <c r="B3" s="15">
        <v>43845.416666666664</v>
      </c>
      <c r="C3" s="15">
        <v>43845.496527777781</v>
      </c>
      <c r="D3" s="4" t="b">
        <f>TRUNC(B3)=TRUNC(C3)</f>
        <v>1</v>
      </c>
    </row>
    <row r="5" spans="2:4" x14ac:dyDescent="0.25">
      <c r="B5" s="19" t="s">
        <v>49</v>
      </c>
    </row>
    <row r="7" spans="2:4" x14ac:dyDescent="0.25">
      <c r="B7" s="20" t="s">
        <v>50</v>
      </c>
    </row>
  </sheetData>
  <hyperlinks>
    <hyperlink ref="B5" r:id="rId1" display="https://www.automateexcel.com/formulas/compare-two-dates/" xr:uid="{4B230304-C645-40C7-9F9A-730DC3F246C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73D0-7CB9-4DDF-975F-F3E606569701}">
  <sheetPr codeName="Sheet20">
    <tabColor theme="5" tint="0.39997558519241921"/>
  </sheetPr>
  <dimension ref="B1:D12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3.28515625" customWidth="1"/>
    <col min="3" max="3" width="11.42578125" customWidth="1"/>
    <col min="4" max="4" width="11.85546875" customWidth="1"/>
    <col min="5" max="5" width="21.42578125" customWidth="1"/>
  </cols>
  <sheetData>
    <row r="1" spans="2:4" ht="6.75" customHeight="1" x14ac:dyDescent="0.25"/>
    <row r="2" spans="2:4" x14ac:dyDescent="0.25">
      <c r="B2" s="13" t="s">
        <v>2</v>
      </c>
      <c r="C2" s="14" t="s">
        <v>10</v>
      </c>
      <c r="D2" s="14" t="s">
        <v>0</v>
      </c>
    </row>
    <row r="3" spans="2:4" x14ac:dyDescent="0.25">
      <c r="B3" s="12">
        <v>43845</v>
      </c>
      <c r="C3" s="4" t="s">
        <v>13</v>
      </c>
      <c r="D3" s="4" t="b">
        <f ca="1">TODAY()=B3</f>
        <v>0</v>
      </c>
    </row>
    <row r="4" spans="2:4" x14ac:dyDescent="0.25">
      <c r="B4" s="12">
        <v>43845</v>
      </c>
      <c r="C4" s="4" t="s">
        <v>12</v>
      </c>
      <c r="D4" s="4" t="b">
        <f ca="1">TODAY()&lt;&gt;B4</f>
        <v>1</v>
      </c>
    </row>
    <row r="5" spans="2:4" x14ac:dyDescent="0.25">
      <c r="B5" s="12">
        <v>43845</v>
      </c>
      <c r="C5" s="4" t="s">
        <v>11</v>
      </c>
      <c r="D5" s="4" t="b">
        <f ca="1">TODAY()&gt;B5</f>
        <v>1</v>
      </c>
    </row>
    <row r="6" spans="2:4" x14ac:dyDescent="0.25">
      <c r="B6" s="12">
        <v>43845</v>
      </c>
      <c r="C6" s="4" t="s">
        <v>14</v>
      </c>
      <c r="D6" s="4" t="b">
        <f ca="1">TODAY()&lt;EB6</f>
        <v>0</v>
      </c>
    </row>
    <row r="7" spans="2:4" x14ac:dyDescent="0.25">
      <c r="B7" s="12">
        <v>43845</v>
      </c>
      <c r="C7" s="4" t="s">
        <v>15</v>
      </c>
      <c r="D7" s="4" t="b">
        <f ca="1">TODAY()&gt;=B7</f>
        <v>1</v>
      </c>
    </row>
    <row r="8" spans="2:4" x14ac:dyDescent="0.25">
      <c r="B8" s="5">
        <v>43845</v>
      </c>
      <c r="C8" s="6" t="s">
        <v>16</v>
      </c>
      <c r="D8" s="4" t="b">
        <f ca="1">TODAY()&lt;=B8</f>
        <v>0</v>
      </c>
    </row>
    <row r="10" spans="2:4" x14ac:dyDescent="0.25">
      <c r="B10" s="19" t="s">
        <v>49</v>
      </c>
    </row>
    <row r="12" spans="2:4" x14ac:dyDescent="0.25">
      <c r="B12" s="20" t="s">
        <v>50</v>
      </c>
    </row>
  </sheetData>
  <hyperlinks>
    <hyperlink ref="B10" r:id="rId1" display="https://www.automateexcel.com/formulas/compare-two-dates/" xr:uid="{B69907BC-A385-45EA-BA22-052B365E28BA}"/>
  </hyperlinks>
  <pageMargins left="0.7" right="0.7" top="0.75" bottom="0.75" header="0.3" footer="0.3"/>
  <pageSetup orientation="portrait" r:id="rId2"/>
  <ignoredErrors>
    <ignoredError sqref="D4:D8" calculatedColumn="1"/>
  </ignoredErrors>
  <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65B0-066D-4ECF-9FDD-2D3756B7FD83}">
  <sheetPr codeName="Sheet21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9.5703125" customWidth="1"/>
    <col min="3" max="3" width="17.42578125" customWidth="1"/>
    <col min="4" max="4" width="21.42578125" customWidth="1"/>
  </cols>
  <sheetData>
    <row r="1" spans="2:3" ht="6.75" customHeight="1" x14ac:dyDescent="0.25"/>
    <row r="2" spans="2:3" x14ac:dyDescent="0.25">
      <c r="B2" s="13" t="s">
        <v>2</v>
      </c>
      <c r="C2" s="14" t="s">
        <v>0</v>
      </c>
    </row>
    <row r="3" spans="2:3" x14ac:dyDescent="0.25">
      <c r="B3" s="12">
        <v>43905</v>
      </c>
      <c r="C3" s="4" t="str">
        <f ca="1">IF(TODAY()&gt;B3,"Overdue","")</f>
        <v>Overdue</v>
      </c>
    </row>
    <row r="4" spans="2:3" x14ac:dyDescent="0.25">
      <c r="B4" s="12">
        <v>43968</v>
      </c>
      <c r="C4" s="4" t="str">
        <f t="shared" ref="C4:C6" ca="1" si="0">IF(TODAY()&gt;B4,"Overdue","")</f>
        <v>Overdue</v>
      </c>
    </row>
    <row r="5" spans="2:3" x14ac:dyDescent="0.25">
      <c r="B5" s="12">
        <v>43941</v>
      </c>
      <c r="C5" s="4" t="str">
        <f t="shared" ca="1" si="0"/>
        <v>Overdue</v>
      </c>
    </row>
    <row r="6" spans="2:3" x14ac:dyDescent="0.25">
      <c r="B6" s="12">
        <v>43995</v>
      </c>
      <c r="C6" s="4" t="str">
        <f t="shared" ca="1" si="0"/>
        <v>Overdue</v>
      </c>
    </row>
    <row r="8" spans="2:3" x14ac:dyDescent="0.25">
      <c r="B8" s="19" t="s">
        <v>49</v>
      </c>
    </row>
    <row r="10" spans="2:3" x14ac:dyDescent="0.25">
      <c r="B10" s="20" t="s">
        <v>50</v>
      </c>
    </row>
  </sheetData>
  <hyperlinks>
    <hyperlink ref="B8" r:id="rId1" display="https://www.automateexcel.com/formulas/compare-two-dates/" xr:uid="{F0E38B0B-9805-4541-BC74-D5BE5E059E8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87F5-3152-4782-8B00-C9CAEEA3A178}">
  <sheetPr codeName="Sheet22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4" customWidth="1"/>
    <col min="3" max="3" width="13.5703125" customWidth="1"/>
    <col min="4" max="4" width="9.7109375" customWidth="1"/>
    <col min="5" max="5" width="21.42578125" customWidth="1"/>
  </cols>
  <sheetData>
    <row r="1" spans="2:4" ht="6.75" customHeight="1" x14ac:dyDescent="0.25"/>
    <row r="2" spans="2:4" x14ac:dyDescent="0.25">
      <c r="B2" s="13" t="s">
        <v>1</v>
      </c>
      <c r="C2" s="14" t="s">
        <v>17</v>
      </c>
      <c r="D2" s="14" t="s">
        <v>0</v>
      </c>
    </row>
    <row r="3" spans="2:4" x14ac:dyDescent="0.25">
      <c r="B3" s="12">
        <v>43845</v>
      </c>
      <c r="C3" s="4">
        <f>B3-20</f>
        <v>43825</v>
      </c>
      <c r="D3" s="7">
        <f t="shared" ref="D3" si="0">C3-B3</f>
        <v>-20</v>
      </c>
    </row>
    <row r="5" spans="2:4" x14ac:dyDescent="0.25">
      <c r="B5" s="19" t="s">
        <v>49</v>
      </c>
    </row>
    <row r="7" spans="2:4" x14ac:dyDescent="0.25">
      <c r="B7" s="20" t="s">
        <v>50</v>
      </c>
    </row>
  </sheetData>
  <hyperlinks>
    <hyperlink ref="B5" r:id="rId1" display="https://www.automateexcel.com/formulas/compare-two-dates/" xr:uid="{12FE3E88-81AE-409A-A626-F3417D3CB07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F72AD-6EC3-4857-B12A-E44634AF6A40}">
  <sheetPr codeName="Sheet23">
    <tabColor theme="5" tint="0.39997558519241921"/>
  </sheetPr>
  <dimension ref="B1:E12"/>
  <sheetViews>
    <sheetView showGridLines="0" workbookViewId="0">
      <selection activeCell="E4" sqref="E4"/>
    </sheetView>
  </sheetViews>
  <sheetFormatPr defaultRowHeight="15" x14ac:dyDescent="0.25"/>
  <cols>
    <col min="1" max="1" width="2.7109375" customWidth="1"/>
    <col min="2" max="2" width="14" customWidth="1"/>
    <col min="3" max="3" width="12.140625" customWidth="1"/>
    <col min="4" max="4" width="13" customWidth="1"/>
    <col min="5" max="5" width="9.7109375" customWidth="1"/>
    <col min="6" max="6" width="21.42578125" customWidth="1"/>
  </cols>
  <sheetData>
    <row r="1" spans="2:5" ht="6.75" customHeight="1" x14ac:dyDescent="0.25"/>
    <row r="2" spans="2:5" x14ac:dyDescent="0.25">
      <c r="B2" s="16" t="s">
        <v>18</v>
      </c>
      <c r="C2" s="14" t="s">
        <v>17</v>
      </c>
      <c r="D2" s="14" t="s">
        <v>19</v>
      </c>
      <c r="E2" s="14" t="s">
        <v>0</v>
      </c>
    </row>
    <row r="3" spans="2:5" x14ac:dyDescent="0.25">
      <c r="B3" s="5">
        <v>43101</v>
      </c>
      <c r="C3" s="5">
        <v>43971</v>
      </c>
      <c r="D3" s="5" t="s">
        <v>20</v>
      </c>
      <c r="E3" s="17">
        <f>DATEDIF(B3,C3,D3)</f>
        <v>2</v>
      </c>
    </row>
    <row r="4" spans="2:5" x14ac:dyDescent="0.25">
      <c r="B4" s="5">
        <v>43101</v>
      </c>
      <c r="C4" s="5">
        <v>43971</v>
      </c>
      <c r="D4" s="5" t="s">
        <v>21</v>
      </c>
      <c r="E4" s="17">
        <f t="shared" ref="E4:E8" si="0">DATEDIF(B4,C4,D4)</f>
        <v>28</v>
      </c>
    </row>
    <row r="5" spans="2:5" x14ac:dyDescent="0.25">
      <c r="B5" s="5">
        <v>43101</v>
      </c>
      <c r="C5" s="5">
        <v>43971</v>
      </c>
      <c r="D5" s="5" t="s">
        <v>22</v>
      </c>
      <c r="E5" s="17">
        <f t="shared" si="0"/>
        <v>870</v>
      </c>
    </row>
    <row r="6" spans="2:5" x14ac:dyDescent="0.25">
      <c r="B6" s="5">
        <v>43101</v>
      </c>
      <c r="C6" s="5">
        <v>43971</v>
      </c>
      <c r="D6" s="5" t="s">
        <v>23</v>
      </c>
      <c r="E6" s="17">
        <f t="shared" si="0"/>
        <v>19</v>
      </c>
    </row>
    <row r="7" spans="2:5" x14ac:dyDescent="0.25">
      <c r="B7" s="5">
        <v>43101</v>
      </c>
      <c r="C7" s="5">
        <v>43971</v>
      </c>
      <c r="D7" s="5" t="s">
        <v>24</v>
      </c>
      <c r="E7" s="17">
        <f t="shared" si="0"/>
        <v>4</v>
      </c>
    </row>
    <row r="8" spans="2:5" x14ac:dyDescent="0.25">
      <c r="B8" s="5">
        <v>43101</v>
      </c>
      <c r="C8" s="5">
        <v>43971</v>
      </c>
      <c r="D8" s="5" t="s">
        <v>25</v>
      </c>
      <c r="E8" s="17">
        <f t="shared" si="0"/>
        <v>139</v>
      </c>
    </row>
    <row r="10" spans="2:5" x14ac:dyDescent="0.25">
      <c r="B10" s="19" t="s">
        <v>49</v>
      </c>
    </row>
    <row r="12" spans="2:5" x14ac:dyDescent="0.25">
      <c r="B12" s="20" t="s">
        <v>50</v>
      </c>
    </row>
  </sheetData>
  <hyperlinks>
    <hyperlink ref="B10" r:id="rId1" display="https://www.automateexcel.com/formulas/compare-two-dates/" xr:uid="{BBD52891-7EBF-437C-BDCD-CD7DB8022804}"/>
  </hyperlinks>
  <pageMargins left="0.7" right="0.7" top="0.75" bottom="0.75" header="0.3" footer="0.3"/>
  <pageSetup orientation="portrait" r:id="rId2"/>
  <ignoredErrors>
    <ignoredError sqref="C3:C8" calculatedColumn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4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6.5703125" customWidth="1"/>
    <col min="3" max="4" width="18" customWidth="1"/>
    <col min="5" max="5" width="13.42578125" customWidth="1"/>
    <col min="6" max="6" width="21.42578125" customWidth="1"/>
  </cols>
  <sheetData>
    <row r="1" spans="2:5" ht="6.75" customHeight="1" x14ac:dyDescent="0.25"/>
    <row r="2" spans="2:5" ht="18.75" x14ac:dyDescent="0.3">
      <c r="B2" s="1" t="s">
        <v>5</v>
      </c>
      <c r="C2" s="2"/>
      <c r="D2" s="2"/>
      <c r="E2" s="1"/>
    </row>
    <row r="4" spans="2:5" x14ac:dyDescent="0.25">
      <c r="B4" s="3" t="s">
        <v>8</v>
      </c>
      <c r="C4" s="3" t="s">
        <v>9</v>
      </c>
      <c r="D4" s="3" t="s">
        <v>10</v>
      </c>
      <c r="E4" s="3" t="s">
        <v>0</v>
      </c>
    </row>
    <row r="5" spans="2:5" x14ac:dyDescent="0.25">
      <c r="B5" s="4">
        <v>43845</v>
      </c>
      <c r="C5" s="4">
        <v>43941</v>
      </c>
      <c r="D5" s="4" t="s">
        <v>13</v>
      </c>
      <c r="E5" s="4" t="b">
        <f>B5=C5</f>
        <v>0</v>
      </c>
    </row>
    <row r="6" spans="2:5" x14ac:dyDescent="0.25">
      <c r="B6" s="4">
        <v>43845</v>
      </c>
      <c r="C6" s="4">
        <v>43941</v>
      </c>
      <c r="D6" s="4" t="s">
        <v>12</v>
      </c>
      <c r="E6" s="4" t="b">
        <f>B6&lt;&gt;C6</f>
        <v>1</v>
      </c>
    </row>
    <row r="7" spans="2:5" x14ac:dyDescent="0.25">
      <c r="B7" s="4">
        <v>43845</v>
      </c>
      <c r="C7" s="4">
        <v>43941</v>
      </c>
      <c r="D7" s="4" t="s">
        <v>11</v>
      </c>
      <c r="E7" s="4" t="b">
        <f>B7&gt;C7</f>
        <v>0</v>
      </c>
    </row>
    <row r="8" spans="2:5" x14ac:dyDescent="0.25">
      <c r="B8" s="4">
        <v>43845</v>
      </c>
      <c r="C8" s="4">
        <v>43941</v>
      </c>
      <c r="D8" s="4" t="s">
        <v>14</v>
      </c>
      <c r="E8" s="4" t="b">
        <f>B8&lt;C8</f>
        <v>1</v>
      </c>
    </row>
    <row r="9" spans="2:5" x14ac:dyDescent="0.25">
      <c r="B9" s="4">
        <v>43845</v>
      </c>
      <c r="C9" s="4">
        <v>43941</v>
      </c>
      <c r="D9" s="4" t="s">
        <v>15</v>
      </c>
      <c r="E9" s="4" t="b">
        <f>B9&gt;=C9</f>
        <v>0</v>
      </c>
    </row>
    <row r="10" spans="2:5" x14ac:dyDescent="0.25">
      <c r="B10" s="4">
        <v>43845</v>
      </c>
      <c r="C10" s="4">
        <v>43941</v>
      </c>
      <c r="D10" s="4" t="s">
        <v>16</v>
      </c>
      <c r="E10" s="4" t="b">
        <f>B10&lt;=C10</f>
        <v>1</v>
      </c>
    </row>
    <row r="12" spans="2:5" x14ac:dyDescent="0.25">
      <c r="B12" s="19" t="s">
        <v>49</v>
      </c>
    </row>
    <row r="14" spans="2:5" x14ac:dyDescent="0.25">
      <c r="B14" s="20" t="s">
        <v>50</v>
      </c>
    </row>
  </sheetData>
  <hyperlinks>
    <hyperlink ref="B12" r:id="rId1" display="https://www.automateexcel.com/formulas/compare-two-dates/" xr:uid="{69FEC394-13F6-45FA-ACA1-9CBED254706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B6DA6-0D84-4C5D-886D-DA16AF569213}">
  <sheetPr codeName="Sheet26">
    <tabColor theme="5" tint="0.39997558519241921"/>
  </sheetPr>
  <dimension ref="B1:C9"/>
  <sheetViews>
    <sheetView showGridLines="0" workbookViewId="0">
      <selection activeCell="E16" sqref="E16"/>
    </sheetView>
  </sheetViews>
  <sheetFormatPr defaultRowHeight="15" x14ac:dyDescent="0.25"/>
  <cols>
    <col min="1" max="1" width="2.7109375" customWidth="1"/>
    <col min="2" max="2" width="16.7109375" customWidth="1"/>
    <col min="3" max="3" width="17.42578125" customWidth="1"/>
  </cols>
  <sheetData>
    <row r="1" spans="2:3" ht="10.5" customHeight="1" x14ac:dyDescent="0.25"/>
    <row r="2" spans="2:3" x14ac:dyDescent="0.25">
      <c r="B2" s="3" t="s">
        <v>6</v>
      </c>
      <c r="C2" s="3" t="s">
        <v>7</v>
      </c>
    </row>
    <row r="3" spans="2:3" x14ac:dyDescent="0.25">
      <c r="B3" s="7">
        <v>1</v>
      </c>
      <c r="C3" s="4">
        <f>B3</f>
        <v>1</v>
      </c>
    </row>
    <row r="4" spans="2:3" x14ac:dyDescent="0.25">
      <c r="B4" s="8">
        <v>10000</v>
      </c>
      <c r="C4" s="4">
        <f t="shared" ref="C4:C5" si="0">B4</f>
        <v>10000</v>
      </c>
    </row>
    <row r="5" spans="2:3" x14ac:dyDescent="0.25">
      <c r="B5" s="8">
        <v>43831</v>
      </c>
      <c r="C5" s="4">
        <f t="shared" si="0"/>
        <v>43831</v>
      </c>
    </row>
    <row r="7" spans="2:3" x14ac:dyDescent="0.25">
      <c r="B7" s="19" t="s">
        <v>49</v>
      </c>
    </row>
    <row r="9" spans="2:3" x14ac:dyDescent="0.25">
      <c r="B9" s="20" t="s">
        <v>50</v>
      </c>
    </row>
  </sheetData>
  <hyperlinks>
    <hyperlink ref="B7" r:id="rId1" display="https://www.automateexcel.com/formulas/compare-two-dates/" xr:uid="{92AC345E-02A5-4098-B10A-4A29200048F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3E8C-350F-45AD-B5A8-ECCFA3A6FD2D}">
  <sheetPr codeName="Sheet27">
    <tabColor theme="5" tint="0.39997558519241921"/>
  </sheetPr>
  <dimension ref="B1:C7"/>
  <sheetViews>
    <sheetView showGridLines="0" workbookViewId="0">
      <selection activeCell="D24" sqref="D24"/>
    </sheetView>
  </sheetViews>
  <sheetFormatPr defaultRowHeight="15" x14ac:dyDescent="0.25"/>
  <cols>
    <col min="1" max="1" width="2.7109375" customWidth="1"/>
    <col min="2" max="2" width="24.140625" customWidth="1"/>
    <col min="3" max="3" width="16.7109375" customWidth="1"/>
  </cols>
  <sheetData>
    <row r="1" spans="2:3" ht="10.5" customHeight="1" x14ac:dyDescent="0.25"/>
    <row r="2" spans="2:3" x14ac:dyDescent="0.25">
      <c r="B2" s="3" t="s">
        <v>2</v>
      </c>
      <c r="C2" s="3" t="s">
        <v>3</v>
      </c>
    </row>
    <row r="3" spans="2:3" x14ac:dyDescent="0.25">
      <c r="B3" s="9">
        <v>0.4377314814814815</v>
      </c>
      <c r="C3" s="10">
        <f>B3</f>
        <v>0.4377314814814815</v>
      </c>
    </row>
    <row r="5" spans="2:3" x14ac:dyDescent="0.25">
      <c r="B5" s="19" t="s">
        <v>49</v>
      </c>
    </row>
    <row r="7" spans="2:3" x14ac:dyDescent="0.25">
      <c r="B7" s="20" t="s">
        <v>50</v>
      </c>
    </row>
  </sheetData>
  <hyperlinks>
    <hyperlink ref="B5" r:id="rId1" display="https://www.automateexcel.com/formulas/compare-two-dates/" xr:uid="{DEB5CC58-1E27-4421-83BB-8A891BED2953}"/>
  </hyperlinks>
  <pageMargins left="0.7" right="0.7" top="0.75" bottom="0.75" header="0.3" footer="0.3"/>
  <pageSetup orientation="portrait" r:id="rId2"/>
  <ignoredErrors>
    <ignoredError xmlns:x16r3="http://schemas.microsoft.com/office/spreadsheetml/2018/08/main" sqref="C3" x16r3:misleadingFormat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702B-5A8B-4240-9B67-F241BA28B12D}">
  <sheetPr codeName="Sheet28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29.85546875" customWidth="1"/>
    <col min="3" max="3" width="19.5703125" customWidth="1"/>
  </cols>
  <sheetData>
    <row r="1" spans="2:3" ht="10.5" customHeight="1" x14ac:dyDescent="0.25"/>
    <row r="2" spans="2:3" x14ac:dyDescent="0.25">
      <c r="B2" s="3" t="s">
        <v>4</v>
      </c>
      <c r="C2" s="3" t="s">
        <v>3</v>
      </c>
    </row>
    <row r="3" spans="2:3" x14ac:dyDescent="0.25">
      <c r="B3" s="11">
        <v>43953.493391666663</v>
      </c>
      <c r="C3" s="10">
        <f>B3</f>
        <v>43953.493391666663</v>
      </c>
    </row>
    <row r="5" spans="2:3" x14ac:dyDescent="0.25">
      <c r="B5" s="19" t="s">
        <v>49</v>
      </c>
    </row>
    <row r="7" spans="2:3" x14ac:dyDescent="0.25">
      <c r="B7" s="20" t="s">
        <v>50</v>
      </c>
    </row>
  </sheetData>
  <hyperlinks>
    <hyperlink ref="B5" r:id="rId1" display="https://www.automateexcel.com/formulas/compare-two-dates/" xr:uid="{CB516304-3E6E-49AC-A1CA-456C6353FF0F}"/>
  </hyperlinks>
  <pageMargins left="0.7" right="0.7" top="0.75" bottom="0.75" header="0.3" footer="0.3"/>
  <pageSetup orientation="portrait" r:id="rId2"/>
  <ignoredErrors>
    <ignoredError xmlns:x16r3="http://schemas.microsoft.com/office/spreadsheetml/2018/08/main" sqref="C3" x16r3:misleadingFormat="1"/>
  </ignoredError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4466-2401-4D18-9E7E-113F8BCB1ECA}">
  <sheetPr codeName="Sheet14">
    <tabColor theme="5" tint="0.39997558519241921"/>
  </sheetPr>
  <dimension ref="B1:E12"/>
  <sheetViews>
    <sheetView showGridLines="0" workbookViewId="0">
      <selection activeCell="E3" sqref="E3"/>
    </sheetView>
  </sheetViews>
  <sheetFormatPr defaultRowHeight="15" x14ac:dyDescent="0.25"/>
  <cols>
    <col min="1" max="1" width="2.7109375" customWidth="1"/>
    <col min="2" max="2" width="16.5703125" customWidth="1"/>
    <col min="3" max="4" width="18" customWidth="1"/>
    <col min="5" max="5" width="13.42578125" customWidth="1"/>
    <col min="6" max="6" width="21.42578125" customWidth="1"/>
  </cols>
  <sheetData>
    <row r="1" spans="2:5" ht="6.75" customHeight="1" x14ac:dyDescent="0.25"/>
    <row r="2" spans="2:5" x14ac:dyDescent="0.25">
      <c r="B2" s="13" t="s">
        <v>8</v>
      </c>
      <c r="C2" s="14" t="s">
        <v>9</v>
      </c>
      <c r="D2" s="14" t="s">
        <v>10</v>
      </c>
      <c r="E2" s="14" t="s">
        <v>0</v>
      </c>
    </row>
    <row r="3" spans="2:5" x14ac:dyDescent="0.25">
      <c r="B3" s="12">
        <v>43845</v>
      </c>
      <c r="C3" s="4">
        <v>43941</v>
      </c>
      <c r="D3" s="4" t="s">
        <v>13</v>
      </c>
      <c r="E3" s="4" t="b">
        <f>B3=C3</f>
        <v>0</v>
      </c>
    </row>
    <row r="4" spans="2:5" x14ac:dyDescent="0.25">
      <c r="B4" s="12">
        <v>43845</v>
      </c>
      <c r="C4" s="4">
        <v>43941</v>
      </c>
      <c r="D4" s="4" t="s">
        <v>12</v>
      </c>
      <c r="E4" s="4" t="b">
        <f>B4&lt;&gt;C4</f>
        <v>1</v>
      </c>
    </row>
    <row r="5" spans="2:5" x14ac:dyDescent="0.25">
      <c r="B5" s="12">
        <v>43845</v>
      </c>
      <c r="C5" s="4">
        <v>43941</v>
      </c>
      <c r="D5" s="4" t="s">
        <v>11</v>
      </c>
      <c r="E5" s="4" t="b">
        <f>B5&gt;C5</f>
        <v>0</v>
      </c>
    </row>
    <row r="6" spans="2:5" x14ac:dyDescent="0.25">
      <c r="B6" s="12">
        <v>43845</v>
      </c>
      <c r="C6" s="4">
        <v>43941</v>
      </c>
      <c r="D6" s="4" t="s">
        <v>14</v>
      </c>
      <c r="E6" s="4" t="b">
        <f>B6&lt;C6</f>
        <v>1</v>
      </c>
    </row>
    <row r="7" spans="2:5" x14ac:dyDescent="0.25">
      <c r="B7" s="12">
        <v>43845</v>
      </c>
      <c r="C7" s="4">
        <v>43941</v>
      </c>
      <c r="D7" s="4" t="s">
        <v>15</v>
      </c>
      <c r="E7" s="4" t="b">
        <f>B7&gt;=C7</f>
        <v>0</v>
      </c>
    </row>
    <row r="8" spans="2:5" x14ac:dyDescent="0.25">
      <c r="B8" s="5">
        <v>43845</v>
      </c>
      <c r="C8" s="6">
        <v>43941</v>
      </c>
      <c r="D8" s="6" t="s">
        <v>16</v>
      </c>
      <c r="E8" s="6" t="b">
        <f>B8&lt;=C8</f>
        <v>1</v>
      </c>
    </row>
    <row r="10" spans="2:5" x14ac:dyDescent="0.25">
      <c r="B10" s="19" t="s">
        <v>49</v>
      </c>
    </row>
    <row r="12" spans="2:5" x14ac:dyDescent="0.25">
      <c r="B12" s="20" t="s">
        <v>50</v>
      </c>
    </row>
  </sheetData>
  <hyperlinks>
    <hyperlink ref="B10" r:id="rId1" display="https://www.automateexcel.com/formulas/compare-two-dates/" xr:uid="{51DC2376-2EF6-4B2B-9C8F-84B6E1E5F22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2A58-D941-49ED-A700-67EB3C6856B4}">
  <sheetPr codeName="Sheet15">
    <tabColor theme="5" tint="0.39997558519241921"/>
  </sheetPr>
  <dimension ref="B1:E9"/>
  <sheetViews>
    <sheetView showGridLines="0" workbookViewId="0">
      <selection activeCell="E3" sqref="E3"/>
    </sheetView>
  </sheetViews>
  <sheetFormatPr defaultRowHeight="15" x14ac:dyDescent="0.25"/>
  <cols>
    <col min="1" max="1" width="2.7109375" customWidth="1"/>
    <col min="2" max="2" width="13.7109375" customWidth="1"/>
    <col min="3" max="3" width="14.7109375" customWidth="1"/>
    <col min="4" max="4" width="7.140625" customWidth="1"/>
    <col min="5" max="5" width="10.42578125" customWidth="1"/>
    <col min="6" max="6" width="21.42578125" customWidth="1"/>
  </cols>
  <sheetData>
    <row r="1" spans="2:5" ht="6.75" customHeight="1" x14ac:dyDescent="0.25"/>
    <row r="2" spans="2:5" x14ac:dyDescent="0.25">
      <c r="B2" s="13" t="s">
        <v>8</v>
      </c>
      <c r="C2" s="14" t="s">
        <v>9</v>
      </c>
      <c r="D2" s="14" t="s">
        <v>10</v>
      </c>
      <c r="E2" s="14" t="s">
        <v>0</v>
      </c>
    </row>
    <row r="3" spans="2:5" x14ac:dyDescent="0.25">
      <c r="B3" s="12">
        <v>43845</v>
      </c>
      <c r="C3" s="4">
        <f>B3-5</f>
        <v>43840</v>
      </c>
      <c r="D3" s="4" t="s">
        <v>13</v>
      </c>
      <c r="E3" s="4" t="b">
        <f>B3=C3</f>
        <v>0</v>
      </c>
    </row>
    <row r="4" spans="2:5" x14ac:dyDescent="0.25">
      <c r="B4" s="12">
        <v>43845</v>
      </c>
      <c r="C4" s="4">
        <f>B4</f>
        <v>43845</v>
      </c>
      <c r="D4" s="4" t="s">
        <v>13</v>
      </c>
      <c r="E4" s="4" t="b">
        <f t="shared" ref="E4:E5" si="0">B4=C4</f>
        <v>1</v>
      </c>
    </row>
    <row r="5" spans="2:5" x14ac:dyDescent="0.25">
      <c r="B5" s="12">
        <v>43845</v>
      </c>
      <c r="C5" s="4">
        <f>B5+5</f>
        <v>43850</v>
      </c>
      <c r="D5" s="4" t="s">
        <v>13</v>
      </c>
      <c r="E5" s="4" t="b">
        <f t="shared" si="0"/>
        <v>0</v>
      </c>
    </row>
    <row r="7" spans="2:5" x14ac:dyDescent="0.25">
      <c r="B7" s="19" t="s">
        <v>49</v>
      </c>
    </row>
    <row r="9" spans="2:5" x14ac:dyDescent="0.25">
      <c r="B9" s="20" t="s">
        <v>50</v>
      </c>
    </row>
  </sheetData>
  <hyperlinks>
    <hyperlink ref="B7" r:id="rId1" display="https://www.automateexcel.com/formulas/compare-two-dates/" xr:uid="{602781AE-9925-4BEC-8908-9A13393C183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A654-F330-4179-8493-BC4953EF68BC}">
  <sheetPr codeName="Sheet16">
    <tabColor theme="5" tint="0.39997558519241921"/>
  </sheetPr>
  <dimension ref="B1:E9"/>
  <sheetViews>
    <sheetView showGridLines="0" workbookViewId="0">
      <selection activeCell="E3" sqref="E3"/>
    </sheetView>
  </sheetViews>
  <sheetFormatPr defaultRowHeight="15" x14ac:dyDescent="0.25"/>
  <cols>
    <col min="1" max="1" width="2.7109375" customWidth="1"/>
    <col min="2" max="2" width="14" customWidth="1"/>
    <col min="3" max="3" width="13.5703125" customWidth="1"/>
    <col min="4" max="4" width="8" customWidth="1"/>
    <col min="5" max="5" width="9.7109375" customWidth="1"/>
    <col min="6" max="6" width="21.42578125" customWidth="1"/>
  </cols>
  <sheetData>
    <row r="1" spans="2:5" ht="6.75" customHeight="1" x14ac:dyDescent="0.25"/>
    <row r="2" spans="2:5" x14ac:dyDescent="0.25">
      <c r="B2" s="13" t="s">
        <v>8</v>
      </c>
      <c r="C2" s="14" t="s">
        <v>9</v>
      </c>
      <c r="D2" s="14" t="s">
        <v>10</v>
      </c>
      <c r="E2" s="14" t="s">
        <v>0</v>
      </c>
    </row>
    <row r="3" spans="2:5" x14ac:dyDescent="0.25">
      <c r="B3" s="12">
        <v>43845</v>
      </c>
      <c r="C3" s="4">
        <f>B3-5</f>
        <v>43840</v>
      </c>
      <c r="D3" s="4" t="s">
        <v>11</v>
      </c>
      <c r="E3" s="4" t="b">
        <f t="shared" ref="E3:E5" si="0">B3&gt;C3</f>
        <v>1</v>
      </c>
    </row>
    <row r="4" spans="2:5" x14ac:dyDescent="0.25">
      <c r="B4" s="12">
        <v>43845</v>
      </c>
      <c r="C4" s="4">
        <f>B4</f>
        <v>43845</v>
      </c>
      <c r="D4" s="4" t="s">
        <v>11</v>
      </c>
      <c r="E4" s="4" t="b">
        <f t="shared" si="0"/>
        <v>0</v>
      </c>
    </row>
    <row r="5" spans="2:5" x14ac:dyDescent="0.25">
      <c r="B5" s="12">
        <v>43845</v>
      </c>
      <c r="C5" s="4">
        <f>B5+5</f>
        <v>43850</v>
      </c>
      <c r="D5" s="4" t="s">
        <v>11</v>
      </c>
      <c r="E5" s="4" t="b">
        <f t="shared" si="0"/>
        <v>0</v>
      </c>
    </row>
    <row r="7" spans="2:5" x14ac:dyDescent="0.25">
      <c r="B7" s="19" t="s">
        <v>49</v>
      </c>
    </row>
    <row r="9" spans="2:5" x14ac:dyDescent="0.25">
      <c r="B9" s="20" t="s">
        <v>50</v>
      </c>
    </row>
  </sheetData>
  <hyperlinks>
    <hyperlink ref="B7" r:id="rId1" display="https://www.automateexcel.com/formulas/compare-two-dates/" xr:uid="{B0AFB1B5-9679-4541-B31A-E7F198230AF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D2FB-2787-443B-8019-D984DB3BCE5F}">
  <sheetPr codeName="Sheet17">
    <tabColor theme="5" tint="0.39997558519241921"/>
  </sheetPr>
  <dimension ref="B1:E9"/>
  <sheetViews>
    <sheetView showGridLines="0" workbookViewId="0">
      <selection activeCell="E3" sqref="E3"/>
    </sheetView>
  </sheetViews>
  <sheetFormatPr defaultRowHeight="15" x14ac:dyDescent="0.25"/>
  <cols>
    <col min="1" max="1" width="2.7109375" customWidth="1"/>
    <col min="2" max="2" width="12.28515625" customWidth="1"/>
    <col min="3" max="3" width="13" customWidth="1"/>
    <col min="4" max="4" width="7.7109375" customWidth="1"/>
    <col min="5" max="5" width="11" customWidth="1"/>
    <col min="6" max="6" width="21.42578125" customWidth="1"/>
  </cols>
  <sheetData>
    <row r="1" spans="2:5" ht="6.75" customHeight="1" x14ac:dyDescent="0.25"/>
    <row r="2" spans="2:5" x14ac:dyDescent="0.25">
      <c r="B2" s="13" t="s">
        <v>8</v>
      </c>
      <c r="C2" s="14" t="s">
        <v>9</v>
      </c>
      <c r="D2" s="14" t="s">
        <v>10</v>
      </c>
      <c r="E2" s="14" t="s">
        <v>0</v>
      </c>
    </row>
    <row r="3" spans="2:5" x14ac:dyDescent="0.25">
      <c r="B3" s="12">
        <v>43845</v>
      </c>
      <c r="C3" s="4">
        <f>B3-5</f>
        <v>43840</v>
      </c>
      <c r="D3" s="4" t="s">
        <v>16</v>
      </c>
      <c r="E3" s="4" t="b">
        <f t="shared" ref="E3:E5" si="0">B3&lt;=C3</f>
        <v>0</v>
      </c>
    </row>
    <row r="4" spans="2:5" x14ac:dyDescent="0.25">
      <c r="B4" s="12">
        <v>43845</v>
      </c>
      <c r="C4" s="4">
        <f>B4</f>
        <v>43845</v>
      </c>
      <c r="D4" s="4" t="s">
        <v>16</v>
      </c>
      <c r="E4" s="4" t="b">
        <f t="shared" si="0"/>
        <v>1</v>
      </c>
    </row>
    <row r="5" spans="2:5" x14ac:dyDescent="0.25">
      <c r="B5" s="12">
        <v>43845</v>
      </c>
      <c r="C5" s="4">
        <f>B5+5</f>
        <v>43850</v>
      </c>
      <c r="D5" s="4" t="s">
        <v>16</v>
      </c>
      <c r="E5" s="4" t="b">
        <f t="shared" si="0"/>
        <v>1</v>
      </c>
    </row>
    <row r="7" spans="2:5" x14ac:dyDescent="0.25">
      <c r="B7" s="19" t="s">
        <v>49</v>
      </c>
    </row>
    <row r="9" spans="2:5" x14ac:dyDescent="0.25">
      <c r="B9" s="20" t="s">
        <v>50</v>
      </c>
    </row>
  </sheetData>
  <hyperlinks>
    <hyperlink ref="B7" r:id="rId1" display="https://www.automateexcel.com/formulas/compare-two-dates/" xr:uid="{7582CC05-0AA2-4A2A-AE94-4786129085A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Main Compare two dates</vt:lpstr>
      <vt:lpstr>Number-Date</vt:lpstr>
      <vt:lpstr>TIME-Serial-number</vt:lpstr>
      <vt:lpstr>DATE and Time-Serial-number</vt:lpstr>
      <vt:lpstr>Compare two dates</vt:lpstr>
      <vt:lpstr>Are Dates Equal</vt:lpstr>
      <vt:lpstr>Greater Than Another</vt:lpstr>
      <vt:lpstr>Date Less Than or Equal</vt:lpstr>
      <vt:lpstr>Two Dates with Times</vt:lpstr>
      <vt:lpstr>Two Dates with Times Trunc</vt:lpstr>
      <vt:lpstr>Compare With Today</vt:lpstr>
      <vt:lpstr>IF</vt:lpstr>
      <vt:lpstr>Days Difference Between</vt:lpstr>
      <vt:lpstr>DATEDIF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2021-08-31T21:42:26Z</dcterms:modified>
</cp:coreProperties>
</file>